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dna površina\IZVRŠENJE PLANA\Izvještaj o izvršenju 2023\"/>
    </mc:Choice>
  </mc:AlternateContent>
  <xr:revisionPtr revIDLastSave="0" documentId="13_ncr:1_{5B1AA3AA-38A5-4BEF-AE09-49B96FC15F4B}" xr6:coauthVersionLast="37" xr6:coauthVersionMax="37" xr10:uidLastSave="{00000000-0000-0000-0000-000000000000}"/>
  <bookViews>
    <workbookView xWindow="0" yWindow="0" windowWidth="17496" windowHeight="4728" xr2:uid="{F06ADA0C-9393-4C9B-9DDB-DD0D5689A79D}"/>
  </bookViews>
  <sheets>
    <sheet name="SAŽETAK OPĆEG DIJELA" sheetId="1" r:id="rId1"/>
    <sheet name="EKONOMSKA KLASIFIKACIJA" sheetId="2" r:id="rId2"/>
    <sheet name="PO IZVORIMA" sheetId="3" r:id="rId3"/>
    <sheet name="FUNKCIJSKA KLASIFIKACIJA" sheetId="4" r:id="rId4"/>
    <sheet name="PROGRAMSKA KLASIFIKACIJA" sheetId="5" r:id="rId5"/>
    <sheet name="POSEBNI IZVJEŠTAJ" sheetId="6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E36" i="1"/>
  <c r="F36" i="1" s="1"/>
  <c r="B36" i="1"/>
  <c r="G29" i="1"/>
  <c r="F29" i="1"/>
  <c r="F28" i="1"/>
  <c r="E27" i="1"/>
  <c r="G27" i="1" s="1"/>
  <c r="D27" i="1"/>
  <c r="C27" i="1"/>
  <c r="B27" i="1"/>
  <c r="E12" i="1"/>
  <c r="G12" i="1" s="1"/>
  <c r="D12" i="1"/>
  <c r="C12" i="1"/>
  <c r="B12" i="1"/>
  <c r="G11" i="1"/>
  <c r="F11" i="1"/>
  <c r="G10" i="1"/>
  <c r="F10" i="1"/>
  <c r="G9" i="1"/>
  <c r="E9" i="1"/>
  <c r="E13" i="1" s="1"/>
  <c r="D9" i="1"/>
  <c r="D13" i="1" s="1"/>
  <c r="C9" i="1"/>
  <c r="C13" i="1" s="1"/>
  <c r="B9" i="1"/>
  <c r="B13" i="1" s="1"/>
  <c r="G7" i="1"/>
  <c r="F7" i="1"/>
  <c r="G13" i="1" l="1"/>
  <c r="F13" i="1"/>
  <c r="F9" i="1"/>
  <c r="F12" i="1"/>
  <c r="F27" i="1"/>
</calcChain>
</file>

<file path=xl/sharedStrings.xml><?xml version="1.0" encoding="utf-8"?>
<sst xmlns="http://schemas.openxmlformats.org/spreadsheetml/2006/main" count="436" uniqueCount="201">
  <si>
    <r>
      <t xml:space="preserve">             </t>
    </r>
    <r>
      <rPr>
        <b/>
        <sz val="16"/>
        <color indexed="8"/>
        <rFont val="Times New Roman"/>
        <family val="1"/>
        <charset val="238"/>
      </rPr>
      <t>SAŽETAK RAČUNA PRIHODA I RASHODA I RAČUNA FINANCIRANJA</t>
    </r>
  </si>
  <si>
    <t>A. RAČUN PRIHODA I RASHODA</t>
  </si>
  <si>
    <t>Oznaka</t>
  </si>
  <si>
    <t>Ostvarenje preth. 2022. godine.             (1)</t>
  </si>
  <si>
    <t>Izvorni plan (2.)</t>
  </si>
  <si>
    <t>Tekući plan (3.)</t>
  </si>
  <si>
    <t>Ostvarenje 2023.  godine        (4.)</t>
  </si>
  <si>
    <t>Indeks 4./1. (5.)</t>
  </si>
  <si>
    <t>Indeks 4./3. (6.)</t>
  </si>
  <si>
    <r>
      <rPr>
        <b/>
        <sz val="10"/>
        <color rgb="FF000000"/>
        <rFont val="Arial"/>
        <family val="2"/>
        <charset val="238"/>
      </rPr>
      <t>6</t>
    </r>
    <r>
      <rPr>
        <sz val="10"/>
        <color rgb="FF000000"/>
        <rFont val="Arial"/>
        <family val="2"/>
        <charset val="238"/>
      </rPr>
      <t xml:space="preserve"> Prihodi poslovanja</t>
    </r>
  </si>
  <si>
    <r>
      <rPr>
        <b/>
        <sz val="10"/>
        <color rgb="FF000000"/>
        <rFont val="Arial"/>
        <family val="2"/>
        <charset val="238"/>
      </rPr>
      <t>7</t>
    </r>
    <r>
      <rPr>
        <sz val="10"/>
        <color rgb="FF000000"/>
        <rFont val="Arial"/>
        <family val="2"/>
        <charset val="238"/>
      </rPr>
      <t xml:space="preserve"> Prihodi od prodaje nefinancijske imovine</t>
    </r>
  </si>
  <si>
    <t>UKUPNO PRIHODI</t>
  </si>
  <si>
    <r>
      <rPr>
        <b/>
        <sz val="10"/>
        <color rgb="FF000000"/>
        <rFont val="Arial"/>
        <family val="2"/>
        <charset val="238"/>
      </rPr>
      <t>3</t>
    </r>
    <r>
      <rPr>
        <sz val="10"/>
        <color rgb="FF000000"/>
        <rFont val="Arial"/>
        <family val="2"/>
        <charset val="238"/>
      </rPr>
      <t xml:space="preserve"> Rashodi poslovanja</t>
    </r>
  </si>
  <si>
    <t>4 Rashodi za nefinancijsku imovinu</t>
  </si>
  <si>
    <t>UKUPNO RASHODI</t>
  </si>
  <si>
    <t>RAZLIKA - VIŠAK/MANJAK (A)</t>
  </si>
  <si>
    <t>B. RAČUN FINANCIRANJA</t>
  </si>
  <si>
    <t>Ostvarenje prethodne  2022. godine (1)</t>
  </si>
  <si>
    <t>Ostvarenje 2023. godine        (4.)</t>
  </si>
  <si>
    <t>B. RAČUN PRIHODA I PRIMITAKA</t>
  </si>
  <si>
    <r>
      <rPr>
        <b/>
        <sz val="10"/>
        <color rgb="FF000000"/>
        <rFont val="Verdana"/>
        <family val="2"/>
        <charset val="238"/>
      </rPr>
      <t>8</t>
    </r>
    <r>
      <rPr>
        <sz val="10"/>
        <color rgb="FF000000"/>
        <rFont val="Verdana"/>
        <family val="2"/>
        <charset val="238"/>
      </rPr>
      <t xml:space="preserve"> Primici od financijske imovine</t>
    </r>
  </si>
  <si>
    <r>
      <rPr>
        <b/>
        <sz val="10"/>
        <color theme="1"/>
        <rFont val="Verdana"/>
        <family val="2"/>
        <charset val="238"/>
      </rPr>
      <t>5</t>
    </r>
    <r>
      <rPr>
        <sz val="10"/>
        <color theme="1"/>
        <rFont val="Verdana"/>
        <family val="2"/>
        <charset val="238"/>
      </rPr>
      <t xml:space="preserve"> Izdaci za financ.im. i otplate zajmova</t>
    </r>
  </si>
  <si>
    <t>NETO  ZADUŽIVANJE/FINANCIRANJE (B)</t>
  </si>
  <si>
    <t xml:space="preserve">C. PRENESENA SREDSTVA IZ PRETHODNE GODINE </t>
  </si>
  <si>
    <t>PRENESENA SREDSTVA   ( C)</t>
  </si>
  <si>
    <t>Prenesena raspoloživa sredstva iz prethodne godine</t>
  </si>
  <si>
    <t>Preneseni manjak iz prethodne godine</t>
  </si>
  <si>
    <t>D. PRIJENOS SREDSTAVA U SLIJEDEĆE RAZDOBLJE</t>
  </si>
  <si>
    <t>Rezultat  2022.</t>
  </si>
  <si>
    <t>Rezultat 2023.</t>
  </si>
  <si>
    <t>VIŠAK/MANJAK (A) +/- NETO (B)+ PRENESENA SREDSTVA ( C )</t>
  </si>
  <si>
    <t xml:space="preserve">  VIŠAK  </t>
  </si>
  <si>
    <t xml:space="preserve">  MANJAK</t>
  </si>
  <si>
    <t>Naziv</t>
  </si>
  <si>
    <t>Izvršenje 2022. (2.)</t>
  </si>
  <si>
    <t>Izvorni plan 2023. (3.)</t>
  </si>
  <si>
    <t>Tekući plan 2023. (4.)</t>
  </si>
  <si>
    <t>Izvršenje 2023. (5.)</t>
  </si>
  <si>
    <t>SVEUKUPNO PRIHODI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</si>
  <si>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</si>
  <si>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</si>
  <si>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</si>
  <si>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</si>
  <si>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</si>
  <si>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</si>
  <si>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</si>
  <si>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</si>
  <si>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</si>
  <si>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</si>
  <si>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</si>
  <si>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</si>
  <si>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</si>
  <si>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</si>
  <si>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</si>
  <si>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</si>
  <si>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</si>
  <si>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</si>
  <si>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</si>
  <si>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</si>
  <si>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</si>
  <si>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</si>
  <si>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</si>
  <si>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</si>
  <si>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</si>
  <si>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</si>
  <si>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</si>
  <si>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SVEUKUPNO RASHODI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</si>
  <si>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</si>
  <si>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</si>
  <si>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</si>
  <si>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</si>
  <si>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</si>
  <si>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</si>
  <si>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</si>
  <si>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</si>
  <si>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</si>
  <si>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</si>
  <si>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</si>
  <si>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</si>
  <si>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</si>
  <si>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</si>
  <si>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</si>
  <si>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</si>
  <si>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</si>
  <si>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</si>
  <si>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</si>
  <si>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</si>
  <si>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</si>
  <si>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</si>
  <si>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</si>
  <si>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</si>
  <si>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</si>
  <si>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</si>
  <si>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</si>
  <si>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</si>
  <si>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</si>
  <si>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</si>
  <si>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</si>
  <si>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</si>
  <si>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</si>
  <si>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</si>
  <si>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</si>
  <si>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</si>
  <si>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</si>
  <si>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</si>
  <si>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</si>
  <si>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</si>
  <si>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</si>
  <si>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</si>
  <si>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</si>
  <si>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</si>
  <si>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</si>
  <si>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38 Ostali rashodi</t>
  </si>
  <si>
    <t>381 Tekuće donacije</t>
  </si>
  <si>
    <t>3812 Tekuće donacije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</si>
  <si>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</si>
  <si>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</si>
  <si>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</si>
  <si>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</si>
  <si>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</si>
  <si>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</si>
  <si>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</si>
  <si>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</si>
  <si>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</si>
  <si>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451 Dodatna ulaganja na građevinskim objektima</t>
  </si>
  <si>
    <t>4511 Dodatna ulaganja na građevinskim objektima</t>
  </si>
  <si>
    <t>GODIŠNJI IZVJEŠTAJ O IZVRŠENJU FINANCIJSKOG PLANA ZA 2023. GODINU                                                                                                                                                                                                                                                           SREDNJA ŠKOLA DR. ANTUNA BARCA CRIKVENICA
OPĆI DIO - PRIHODI I RASHODI PO EKONOMSKOJ KLASIFIKACIJI</t>
  </si>
  <si>
    <t>Izvor: 1 OPĆI PRIHODI I PRIMICI</t>
  </si>
  <si>
    <t>Izvor: 11 Opći prihodi i primici</t>
  </si>
  <si>
    <t>Izvor: 18 Prenesena sredstva - opći prihodi i primici</t>
  </si>
  <si>
    <t>Izvor: 3 VLASTITI PRIHODI</t>
  </si>
  <si>
    <t>Izvor: 32 Vlastiti prihodi - proračunski korisnici</t>
  </si>
  <si>
    <t>Izvor: 4 PRIHODI ZA POSEBNE NAMJENE</t>
  </si>
  <si>
    <t>Izvor: 43 Prihodi za posebne namjene - proračunski korisnici</t>
  </si>
  <si>
    <t>Izvor: 44 Prihodi za decentralizirane funkcije</t>
  </si>
  <si>
    <t>Izvor: 5 POMOĆI</t>
  </si>
  <si>
    <t>Izvor: 51 Pomoći</t>
  </si>
  <si>
    <t>Izvor: 52 Pomoći - proračunski korisnici</t>
  </si>
  <si>
    <t>Izvor: 6 DONACIJE</t>
  </si>
  <si>
    <t>Izvor: 62 Donacije - proračunski korisnici</t>
  </si>
  <si>
    <t>Izvor: 38 Prenesena sredstva - vlastiti prihodi proračunskih korisnika</t>
  </si>
  <si>
    <t>Izvor: 48 Prenesena sredstva - namjenski prihodi</t>
  </si>
  <si>
    <t>Izvor: 58 Prenesena sredstva - pomoći</t>
  </si>
  <si>
    <t>Izvor: 68 Prenesena sredstva - donacije</t>
  </si>
  <si>
    <t>GODIŠNJI IZVJEŠTAJ O IZVRŠENJU FINANCIJSKOG PLANA ZA 2023. GODINU                                                                                                                                                                                                                                                           SREDNJA ŠKOLA DR. ANTUNA BARCA CRIKVENICA
OPĆI DIO - PRIHODI I RASHODI PO IZVORIMA FINANCIRANJA</t>
  </si>
  <si>
    <t>GODIŠNJI IZVJEŠTAJ O IZVRŠENJU FINANCIJSKOG PLANA ZA 2023. GODINU                                                                                                                                                                                                                                                           SREDNJA ŠKOLA DR. ANTUNA BARCA CRIKVENICA
OPĆI DIO - RASHODI PO FUNKCIJSKOJ KLASIFIKACIJI</t>
  </si>
  <si>
    <t>Funk. klas: 09 OBRAZOVANJE</t>
  </si>
  <si>
    <t>Funk. klas: 092 Srednjoškolsko obrazovanje</t>
  </si>
  <si>
    <t>Izvorni plan (1.)</t>
  </si>
  <si>
    <t>Tekući plan (2.)</t>
  </si>
  <si>
    <t>Ostvarenje (3.)</t>
  </si>
  <si>
    <t>SVEUKUPNO</t>
  </si>
  <si>
    <t>Izvor: 111 Porezni i ostali prihodi</t>
  </si>
  <si>
    <t>Izvor: 116 Predfinanciranje EU projekata</t>
  </si>
  <si>
    <t>Izvor: 181 Prenesena sredstva - opći prihodi i primici</t>
  </si>
  <si>
    <t>Izvor: 321 Vlastiti prihodi - proračunski korisnici</t>
  </si>
  <si>
    <t>Izvor: 383 Prenesena sredstva - vlastiti prihodi proračunskih korisnika</t>
  </si>
  <si>
    <t>Izvor: 431 Prihodi za posebne namjene - proračunski korisnici</t>
  </si>
  <si>
    <t>Izvor: 442 Prihodi za decentralizirane funkcije - SŠ</t>
  </si>
  <si>
    <t>Izvor: 483 Prenesena sredstva - namjenski prihodi - proračunski korisnici</t>
  </si>
  <si>
    <t>Izvor: 512 Pomoći iz državnog proračuna</t>
  </si>
  <si>
    <t>Izvor: 515 Pomoći za provođenje EU projekata</t>
  </si>
  <si>
    <t>Izvor: 521 Pomoći - proračunski korisnici</t>
  </si>
  <si>
    <t>Izvor: 525 Pomoći za provođenje EU projekata - proračunski korisnici</t>
  </si>
  <si>
    <t>Izvor: 582 Prenesena sredstva - pomoći - proračunski korisnici</t>
  </si>
  <si>
    <t>Izvor: 585 Prenesena sredstva - pomoći za provođenje EU projekata - proračunski korisnici</t>
  </si>
  <si>
    <t>Izvor: 621 Donacije - proračunski korisnici</t>
  </si>
  <si>
    <t>Izvor: 682 Prenesena sredstva - donacije - proračunski korisnici</t>
  </si>
  <si>
    <t>Program: 5501 Srednjoškolsko obrazovanje</t>
  </si>
  <si>
    <t>A 550101 Osiguravanje uvjeta rada</t>
  </si>
  <si>
    <t>Program: 5502 Unapređenje kvalitete odgojno obrazovnog sustava</t>
  </si>
  <si>
    <t>A 550203 Programi školskog kurikuluma</t>
  </si>
  <si>
    <t>A 550205 Sufinanciranje rada pomoćnika u nastavi</t>
  </si>
  <si>
    <t>T 550207 EU projekti kod proračunskih korisnika - SŠ i učenički domovi</t>
  </si>
  <si>
    <t>K 550214 MREŽA KOM5ENTNOSTI - EU projekt</t>
  </si>
  <si>
    <t>T 550215 RCK RECEPT - Regionalni centar profesija u turizmu - EU projekt</t>
  </si>
  <si>
    <t>A 550216 Program "Zdravlje i higijena"</t>
  </si>
  <si>
    <t>A 550221 Osiguranje besplatnih zaliha menstrualnih higijenskih potrepština</t>
  </si>
  <si>
    <t>Program: 5504 Kapitalna ulaganja u odgojno obrazovnu infrastrukturu</t>
  </si>
  <si>
    <t>K 550401 Opremanje ustanova školstva</t>
  </si>
  <si>
    <t>GODIŠNJI IZVJEŠTAJ O IZVRŠENJU FINANCIJSKOG PLANA ZA 2023. GODINU                                                                                                                                                                                                                                                   SREDNJA ŠKOLA DR. ANTUNA BARCA CRIKVENICA
POSEBNI DIO - RASHODI PO PROGRAMSKOJ KLASIFIKACIJI</t>
  </si>
  <si>
    <t>R.b.</t>
  </si>
  <si>
    <t>Tuženik</t>
  </si>
  <si>
    <t>Tužitelj</t>
  </si>
  <si>
    <t>Sažeti opis prirode spora</t>
  </si>
  <si>
    <t>Iznos glavnice 
(u eurima)</t>
  </si>
  <si>
    <t>Procjena financijskog učinka koji može proisteći iz sudskog spora kao obveza ili imovina 
(u eurima)</t>
  </si>
  <si>
    <t>Procijenjeno vrijeme odljeva ili priljeva sredstava</t>
  </si>
  <si>
    <t>Početak sudskog spora</t>
  </si>
  <si>
    <t>1.</t>
  </si>
  <si>
    <t>SŠ dr. Antuna Barca Crikvenica</t>
  </si>
  <si>
    <t>Fizička osoba</t>
  </si>
  <si>
    <t>Nedopuštenosti odluke i isplati plaće</t>
  </si>
  <si>
    <t>9 godina</t>
  </si>
  <si>
    <t>24.04.2017.</t>
  </si>
  <si>
    <t>GODIŠNJI IZVJEŠTAJ O IZVRŠENJU FINANCIJSKOG PLANA ZA 2023. GODINU                                                                                                                                                                                                                                                           SREDNJA ŠKOLA DR. ANTUNA BARCA CRIKVENICA
POSEBNI IZVJEŠTAJ - IZVJEŠTAJ O POTENCIJALNIM OBVEZAMA PO SUDSKIM SPOROVIMA</t>
  </si>
  <si>
    <t xml:space="preserve">GODIŠNJI IZVJEŠTAJ O IZVRŠENJU FINANCIJSKOG PLANA ZA 2023. GODINU                                                                                                                                                                                                                                                      SREDNJA ŠKOLA DR. ANTUNA BARCA  CRIKVENICA                                                                                                                                                                                                                                                                                                                         OPĆI DIO - SAŽETAK        </t>
  </si>
  <si>
    <t>Indeks 5/2     (6.)</t>
  </si>
  <si>
    <t>Indeks 5/4     (7.)</t>
  </si>
  <si>
    <t>Indeks 5/4      (7.)</t>
  </si>
  <si>
    <t>Indeks (3./2.) 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</si>
</sst>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#,##0.00\ _k_n;[Red]#,##0.00\ _k_n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6"/>
      <color theme="1"/>
      <name val="Verdana"/>
      <family val="2"/>
      <charset val="238"/>
    </font>
    <font>
      <b/>
      <sz val="14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10"/>
      <color rgb="FF000000"/>
      <name val="Microsoft Sans Serif"/>
      <family val="2"/>
      <charset val="238"/>
    </font>
    <font>
      <b/>
      <sz val="10"/>
      <color rgb="FF0000FF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157">
    <xf numFmtId="0" fontId="0" fillId="0" borderId="0" xfId="0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 indent="1"/>
    </xf>
    <xf numFmtId="0" fontId="8" fillId="0" borderId="4" xfId="0" applyFont="1" applyBorder="1" applyAlignment="1">
      <alignment horizontal="center" vertical="center" wrapText="1" indent="1"/>
    </xf>
    <xf numFmtId="0" fontId="9" fillId="0" borderId="0" xfId="0" applyFont="1" applyAlignment="1">
      <alignment horizontal="left" indent="1"/>
    </xf>
    <xf numFmtId="0" fontId="10" fillId="2" borderId="5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left" wrapText="1" indent="1"/>
    </xf>
    <xf numFmtId="0" fontId="9" fillId="2" borderId="7" xfId="0" applyFont="1" applyFill="1" applyBorder="1" applyAlignment="1">
      <alignment horizontal="left" wrapText="1" indent="1"/>
    </xf>
    <xf numFmtId="0" fontId="9" fillId="3" borderId="0" xfId="0" applyFont="1" applyFill="1" applyAlignment="1">
      <alignment horizontal="left" indent="1"/>
    </xf>
    <xf numFmtId="0" fontId="11" fillId="3" borderId="8" xfId="0" applyFont="1" applyFill="1" applyBorder="1" applyAlignment="1">
      <alignment horizontal="left" wrapText="1" indent="1"/>
    </xf>
    <xf numFmtId="164" fontId="12" fillId="3" borderId="9" xfId="2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left" wrapText="1" indent="1"/>
    </xf>
    <xf numFmtId="164" fontId="12" fillId="2" borderId="9" xfId="2" applyNumberFormat="1" applyFont="1" applyFill="1" applyBorder="1" applyAlignment="1">
      <alignment wrapText="1"/>
    </xf>
    <xf numFmtId="0" fontId="10" fillId="4" borderId="8" xfId="0" applyFont="1" applyFill="1" applyBorder="1" applyAlignment="1">
      <alignment horizontal="left" vertical="center" wrapText="1"/>
    </xf>
    <xf numFmtId="4" fontId="13" fillId="4" borderId="9" xfId="2" applyNumberFormat="1" applyFont="1" applyFill="1" applyBorder="1" applyAlignment="1">
      <alignment wrapText="1"/>
    </xf>
    <xf numFmtId="4" fontId="13" fillId="5" borderId="9" xfId="2" applyNumberFormat="1" applyFont="1" applyFill="1" applyBorder="1" applyAlignment="1">
      <alignment wrapText="1"/>
    </xf>
    <xf numFmtId="164" fontId="13" fillId="5" borderId="9" xfId="2" applyNumberFormat="1" applyFont="1" applyFill="1" applyBorder="1" applyAlignment="1">
      <alignment wrapText="1"/>
    </xf>
    <xf numFmtId="0" fontId="9" fillId="3" borderId="0" xfId="0" applyFont="1" applyFill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165" fontId="12" fillId="0" borderId="9" xfId="2" applyNumberFormat="1" applyFont="1" applyFill="1" applyBorder="1" applyAlignment="1">
      <alignment wrapText="1"/>
    </xf>
    <xf numFmtId="165" fontId="12" fillId="0" borderId="10" xfId="2" applyNumberFormat="1" applyFont="1" applyFill="1" applyBorder="1" applyAlignment="1">
      <alignment wrapText="1"/>
    </xf>
    <xf numFmtId="0" fontId="3" fillId="0" borderId="0" xfId="0" applyFont="1" applyFill="1" applyAlignment="1">
      <alignment horizontal="left" indent="1"/>
    </xf>
    <xf numFmtId="0" fontId="10" fillId="2" borderId="4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center" vertical="center" wrapText="1" indent="1"/>
    </xf>
    <xf numFmtId="0" fontId="14" fillId="0" borderId="4" xfId="0" applyFont="1" applyBorder="1" applyAlignment="1">
      <alignment vertical="center" wrapText="1"/>
    </xf>
    <xf numFmtId="4" fontId="12" fillId="0" borderId="4" xfId="1" applyNumberFormat="1" applyFont="1" applyBorder="1" applyAlignment="1">
      <alignment horizontal="right" wrapText="1"/>
    </xf>
    <xf numFmtId="4" fontId="12" fillId="0" borderId="4" xfId="0" applyNumberFormat="1" applyFont="1" applyBorder="1" applyAlignment="1">
      <alignment horizontal="right" wrapText="1"/>
    </xf>
    <xf numFmtId="0" fontId="15" fillId="0" borderId="4" xfId="0" applyFont="1" applyFill="1" applyBorder="1" applyAlignment="1">
      <alignment horizontal="left" vertical="center"/>
    </xf>
    <xf numFmtId="4" fontId="17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0" fillId="2" borderId="12" xfId="0" applyFont="1" applyFill="1" applyBorder="1" applyAlignment="1">
      <alignment horizontal="left" vertical="center" wrapText="1"/>
    </xf>
    <xf numFmtId="4" fontId="17" fillId="2" borderId="4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/>
    </xf>
    <xf numFmtId="4" fontId="17" fillId="0" borderId="13" xfId="0" applyNumberFormat="1" applyFont="1" applyFill="1" applyBorder="1" applyAlignment="1">
      <alignment horizontal="right"/>
    </xf>
    <xf numFmtId="0" fontId="18" fillId="0" borderId="0" xfId="0" applyFont="1" applyFill="1"/>
    <xf numFmtId="0" fontId="19" fillId="6" borderId="5" xfId="0" applyFont="1" applyFill="1" applyBorder="1" applyAlignment="1">
      <alignment horizontal="left" vertical="center" wrapText="1"/>
    </xf>
    <xf numFmtId="4" fontId="19" fillId="6" borderId="6" xfId="0" applyNumberFormat="1" applyFont="1" applyFill="1" applyBorder="1" applyAlignment="1">
      <alignment horizontal="right" wrapText="1"/>
    </xf>
    <xf numFmtId="0" fontId="17" fillId="7" borderId="8" xfId="0" applyFont="1" applyFill="1" applyBorder="1" applyAlignment="1">
      <alignment wrapText="1"/>
    </xf>
    <xf numFmtId="4" fontId="17" fillId="7" borderId="9" xfId="0" applyNumberFormat="1" applyFont="1" applyFill="1" applyBorder="1" applyAlignment="1">
      <alignment horizontal="right" wrapText="1"/>
    </xf>
    <xf numFmtId="4" fontId="17" fillId="0" borderId="6" xfId="0" applyNumberFormat="1" applyFont="1" applyFill="1" applyBorder="1" applyAlignment="1">
      <alignment horizontal="right" wrapText="1"/>
    </xf>
    <xf numFmtId="0" fontId="20" fillId="7" borderId="0" xfId="0" applyFont="1" applyFill="1"/>
    <xf numFmtId="0" fontId="21" fillId="0" borderId="0" xfId="0" applyFont="1"/>
    <xf numFmtId="0" fontId="21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 indent="1"/>
    </xf>
    <xf numFmtId="0" fontId="19" fillId="2" borderId="5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right" wrapText="1"/>
    </xf>
    <xf numFmtId="0" fontId="17" fillId="7" borderId="5" xfId="0" applyFont="1" applyFill="1" applyBorder="1" applyAlignment="1">
      <alignment wrapText="1"/>
    </xf>
    <xf numFmtId="4" fontId="17" fillId="7" borderId="6" xfId="0" applyNumberFormat="1" applyFont="1" applyFill="1" applyBorder="1" applyAlignment="1">
      <alignment horizontal="right" wrapText="1"/>
    </xf>
    <xf numFmtId="4" fontId="17" fillId="0" borderId="4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26" fillId="0" borderId="0" xfId="0" applyFont="1"/>
    <xf numFmtId="0" fontId="7" fillId="8" borderId="17" xfId="0" applyFont="1" applyFill="1" applyBorder="1" applyAlignment="1">
      <alignment horizontal="center" vertical="center" wrapText="1"/>
    </xf>
    <xf numFmtId="0" fontId="27" fillId="0" borderId="0" xfId="0" applyFont="1"/>
    <xf numFmtId="0" fontId="10" fillId="9" borderId="18" xfId="0" applyFont="1" applyFill="1" applyBorder="1" applyAlignment="1">
      <alignment horizontal="left" wrapText="1"/>
    </xf>
    <xf numFmtId="4" fontId="10" fillId="9" borderId="9" xfId="0" applyNumberFormat="1" applyFont="1" applyFill="1" applyBorder="1" applyAlignment="1">
      <alignment horizontal="right" wrapText="1"/>
    </xf>
    <xf numFmtId="0" fontId="10" fillId="9" borderId="9" xfId="0" applyFont="1" applyFill="1" applyBorder="1" applyAlignment="1">
      <alignment horizontal="right" wrapText="1"/>
    </xf>
    <xf numFmtId="0" fontId="7" fillId="9" borderId="19" xfId="0" applyFont="1" applyFill="1" applyBorder="1" applyAlignment="1">
      <alignment horizontal="right" wrapText="1"/>
    </xf>
    <xf numFmtId="0" fontId="27" fillId="0" borderId="0" xfId="0" applyFont="1" applyFill="1"/>
    <xf numFmtId="0" fontId="10" fillId="0" borderId="18" xfId="0" applyFont="1" applyFill="1" applyBorder="1" applyAlignment="1">
      <alignment horizontal="left" wrapText="1"/>
    </xf>
    <xf numFmtId="4" fontId="10" fillId="0" borderId="9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27" fillId="3" borderId="0" xfId="0" applyFont="1" applyFill="1"/>
    <xf numFmtId="4" fontId="28" fillId="3" borderId="9" xfId="0" applyNumberFormat="1" applyFont="1" applyFill="1" applyBorder="1" applyAlignment="1">
      <alignment horizontal="right" wrapText="1"/>
    </xf>
    <xf numFmtId="0" fontId="28" fillId="3" borderId="9" xfId="0" applyFont="1" applyFill="1" applyBorder="1" applyAlignment="1">
      <alignment horizontal="right" wrapText="1"/>
    </xf>
    <xf numFmtId="0" fontId="7" fillId="3" borderId="19" xfId="0" applyFont="1" applyFill="1" applyBorder="1" applyAlignment="1">
      <alignment horizontal="right" wrapText="1"/>
    </xf>
    <xf numFmtId="0" fontId="14" fillId="3" borderId="18" xfId="0" applyFont="1" applyFill="1" applyBorder="1" applyAlignment="1">
      <alignment horizontal="left" wrapText="1" indent="3"/>
    </xf>
    <xf numFmtId="4" fontId="14" fillId="3" borderId="9" xfId="0" applyNumberFormat="1" applyFont="1" applyFill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14" fillId="3" borderId="9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wrapText="1"/>
    </xf>
    <xf numFmtId="0" fontId="14" fillId="3" borderId="18" xfId="0" applyFont="1" applyFill="1" applyBorder="1" applyAlignment="1">
      <alignment horizontal="left" wrapText="1" indent="1"/>
    </xf>
    <xf numFmtId="0" fontId="7" fillId="3" borderId="18" xfId="0" applyFont="1" applyFill="1" applyBorder="1" applyAlignment="1">
      <alignment horizontal="left" wrapText="1" indent="1"/>
    </xf>
    <xf numFmtId="0" fontId="7" fillId="3" borderId="9" xfId="0" applyFont="1" applyFill="1" applyBorder="1" applyAlignment="1">
      <alignment horizontal="right" wrapText="1"/>
    </xf>
    <xf numFmtId="4" fontId="7" fillId="3" borderId="9" xfId="0" applyNumberFormat="1" applyFont="1" applyFill="1" applyBorder="1" applyAlignment="1">
      <alignment horizontal="right" wrapText="1"/>
    </xf>
    <xf numFmtId="0" fontId="7" fillId="9" borderId="18" xfId="0" applyFont="1" applyFill="1" applyBorder="1" applyAlignment="1">
      <alignment horizontal="left" wrapText="1"/>
    </xf>
    <xf numFmtId="4" fontId="7" fillId="9" borderId="9" xfId="0" applyNumberFormat="1" applyFont="1" applyFill="1" applyBorder="1" applyAlignment="1">
      <alignment horizontal="right" wrapText="1"/>
    </xf>
    <xf numFmtId="0" fontId="7" fillId="9" borderId="9" xfId="0" applyFont="1" applyFill="1" applyBorder="1" applyAlignment="1">
      <alignment horizontal="right" wrapText="1"/>
    </xf>
    <xf numFmtId="0" fontId="14" fillId="9" borderId="19" xfId="0" applyFont="1" applyFill="1" applyBorder="1" applyAlignment="1">
      <alignment horizontal="right" wrapText="1"/>
    </xf>
    <xf numFmtId="0" fontId="27" fillId="7" borderId="0" xfId="0" applyFont="1" applyFill="1"/>
    <xf numFmtId="0" fontId="7" fillId="0" borderId="18" xfId="0" applyFont="1" applyFill="1" applyBorder="1" applyAlignment="1">
      <alignment horizontal="left" wrapText="1"/>
    </xf>
    <xf numFmtId="4" fontId="7" fillId="0" borderId="9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0" fontId="7" fillId="3" borderId="9" xfId="0" applyFont="1" applyFill="1" applyBorder="1" applyAlignment="1">
      <alignment wrapText="1"/>
    </xf>
    <xf numFmtId="0" fontId="7" fillId="3" borderId="18" xfId="0" applyFont="1" applyFill="1" applyBorder="1" applyAlignment="1">
      <alignment horizontal="left" wrapText="1"/>
    </xf>
    <xf numFmtId="0" fontId="14" fillId="3" borderId="20" xfId="0" applyFont="1" applyFill="1" applyBorder="1" applyAlignment="1">
      <alignment horizontal="left" wrapText="1" indent="1"/>
    </xf>
    <xf numFmtId="4" fontId="14" fillId="3" borderId="21" xfId="0" applyNumberFormat="1" applyFont="1" applyFill="1" applyBorder="1" applyAlignment="1">
      <alignment horizontal="right" wrapText="1"/>
    </xf>
    <xf numFmtId="0" fontId="14" fillId="3" borderId="21" xfId="0" applyFont="1" applyFill="1" applyBorder="1" applyAlignment="1">
      <alignment wrapText="1"/>
    </xf>
    <xf numFmtId="0" fontId="14" fillId="3" borderId="21" xfId="0" applyFont="1" applyFill="1" applyBorder="1" applyAlignment="1">
      <alignment horizontal="right" wrapText="1"/>
    </xf>
    <xf numFmtId="0" fontId="14" fillId="3" borderId="22" xfId="0" applyFont="1" applyFill="1" applyBorder="1" applyAlignment="1">
      <alignment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4" fontId="14" fillId="3" borderId="26" xfId="0" applyNumberFormat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right" wrapText="1"/>
    </xf>
    <xf numFmtId="0" fontId="14" fillId="3" borderId="27" xfId="0" applyFont="1" applyFill="1" applyBorder="1" applyAlignment="1">
      <alignment horizontal="right" wrapText="1"/>
    </xf>
    <xf numFmtId="0" fontId="14" fillId="3" borderId="26" xfId="0" applyFont="1" applyFill="1" applyBorder="1" applyAlignment="1">
      <alignment wrapText="1"/>
    </xf>
    <xf numFmtId="4" fontId="7" fillId="9" borderId="26" xfId="0" applyNumberFormat="1" applyFont="1" applyFill="1" applyBorder="1" applyAlignment="1">
      <alignment horizontal="right" wrapText="1"/>
    </xf>
    <xf numFmtId="0" fontId="7" fillId="9" borderId="26" xfId="0" applyFont="1" applyFill="1" applyBorder="1" applyAlignment="1">
      <alignment horizontal="right" wrapText="1"/>
    </xf>
    <xf numFmtId="0" fontId="7" fillId="9" borderId="27" xfId="0" applyFont="1" applyFill="1" applyBorder="1" applyAlignment="1">
      <alignment horizontal="right" wrapText="1"/>
    </xf>
    <xf numFmtId="0" fontId="7" fillId="9" borderId="20" xfId="0" applyFont="1" applyFill="1" applyBorder="1" applyAlignment="1">
      <alignment horizontal="left" wrapText="1"/>
    </xf>
    <xf numFmtId="4" fontId="7" fillId="9" borderId="28" xfId="0" applyNumberFormat="1" applyFont="1" applyFill="1" applyBorder="1" applyAlignment="1">
      <alignment horizontal="right" wrapText="1"/>
    </xf>
    <xf numFmtId="0" fontId="7" fillId="9" borderId="28" xfId="0" applyFont="1" applyFill="1" applyBorder="1" applyAlignment="1">
      <alignment horizontal="right" wrapText="1"/>
    </xf>
    <xf numFmtId="0" fontId="7" fillId="9" borderId="29" xfId="0" applyFont="1" applyFill="1" applyBorder="1" applyAlignment="1">
      <alignment horizontal="right" wrapText="1"/>
    </xf>
    <xf numFmtId="0" fontId="10" fillId="3" borderId="18" xfId="0" applyFont="1" applyFill="1" applyBorder="1" applyAlignment="1">
      <alignment horizontal="left" wrapText="1" indent="2"/>
    </xf>
    <xf numFmtId="4" fontId="10" fillId="3" borderId="9" xfId="0" applyNumberFormat="1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1" fillId="3" borderId="20" xfId="0" applyFont="1" applyFill="1" applyBorder="1" applyAlignment="1">
      <alignment horizontal="left" wrapText="1" indent="2"/>
    </xf>
    <xf numFmtId="4" fontId="11" fillId="3" borderId="21" xfId="0" applyNumberFormat="1" applyFont="1" applyFill="1" applyBorder="1" applyAlignment="1">
      <alignment horizontal="right" wrapText="1"/>
    </xf>
    <xf numFmtId="0" fontId="11" fillId="3" borderId="21" xfId="0" applyFont="1" applyFill="1" applyBorder="1" applyAlignment="1">
      <alignment horizontal="right" wrapText="1"/>
    </xf>
    <xf numFmtId="0" fontId="14" fillId="3" borderId="22" xfId="0" applyFont="1" applyFill="1" applyBorder="1" applyAlignment="1">
      <alignment horizontal="right" wrapText="1"/>
    </xf>
    <xf numFmtId="0" fontId="26" fillId="0" borderId="0" xfId="0" applyFont="1" applyAlignment="1">
      <alignment horizontal="center"/>
    </xf>
    <xf numFmtId="0" fontId="7" fillId="3" borderId="18" xfId="0" applyFont="1" applyFill="1" applyBorder="1" applyAlignment="1">
      <alignment horizontal="left" wrapText="1" indent="3"/>
    </xf>
    <xf numFmtId="0" fontId="7" fillId="3" borderId="19" xfId="0" applyFont="1" applyFill="1" applyBorder="1" applyAlignment="1">
      <alignment wrapText="1"/>
    </xf>
    <xf numFmtId="0" fontId="7" fillId="10" borderId="18" xfId="0" applyFont="1" applyFill="1" applyBorder="1" applyAlignment="1">
      <alignment horizontal="left" wrapText="1" indent="1"/>
    </xf>
    <xf numFmtId="4" fontId="7" fillId="10" borderId="9" xfId="0" applyNumberFormat="1" applyFont="1" applyFill="1" applyBorder="1" applyAlignment="1">
      <alignment horizontal="right" wrapText="1"/>
    </xf>
    <xf numFmtId="0" fontId="7" fillId="10" borderId="19" xfId="0" applyFont="1" applyFill="1" applyBorder="1" applyAlignment="1">
      <alignment horizontal="right" wrapText="1"/>
    </xf>
    <xf numFmtId="0" fontId="7" fillId="3" borderId="18" xfId="0" applyFont="1" applyFill="1" applyBorder="1" applyAlignment="1">
      <alignment horizontal="left" wrapText="1" indent="4"/>
    </xf>
    <xf numFmtId="0" fontId="14" fillId="3" borderId="18" xfId="0" applyFont="1" applyFill="1" applyBorder="1" applyAlignment="1">
      <alignment horizontal="left" wrapText="1" indent="5"/>
    </xf>
    <xf numFmtId="0" fontId="29" fillId="3" borderId="18" xfId="0" applyFont="1" applyFill="1" applyBorder="1" applyAlignment="1">
      <alignment horizontal="left" wrapText="1" indent="1"/>
    </xf>
    <xf numFmtId="4" fontId="29" fillId="3" borderId="9" xfId="0" applyNumberFormat="1" applyFont="1" applyFill="1" applyBorder="1" applyAlignment="1">
      <alignment horizontal="right" wrapText="1"/>
    </xf>
    <xf numFmtId="0" fontId="29" fillId="3" borderId="19" xfId="0" applyFont="1" applyFill="1" applyBorder="1" applyAlignment="1">
      <alignment horizontal="right" wrapText="1"/>
    </xf>
    <xf numFmtId="0" fontId="7" fillId="10" borderId="9" xfId="0" applyFont="1" applyFill="1" applyBorder="1" applyAlignment="1">
      <alignment horizontal="right" wrapText="1"/>
    </xf>
    <xf numFmtId="0" fontId="14" fillId="3" borderId="20" xfId="0" applyFont="1" applyFill="1" applyBorder="1" applyAlignment="1">
      <alignment horizontal="left" wrapText="1" indent="5"/>
    </xf>
    <xf numFmtId="0" fontId="2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Border="1" applyAlignment="1"/>
    <xf numFmtId="0" fontId="16" fillId="8" borderId="4" xfId="0" applyFont="1" applyFill="1" applyBorder="1" applyAlignment="1">
      <alignment horizontal="center" vertical="center" wrapText="1"/>
    </xf>
    <xf numFmtId="0" fontId="16" fillId="8" borderId="4" xfId="0" quotePrefix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4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0" fontId="5" fillId="0" borderId="0" xfId="3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8" borderId="0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/>
    </xf>
    <xf numFmtId="0" fontId="5" fillId="0" borderId="2" xfId="3" applyNumberFormat="1" applyFont="1" applyFill="1" applyBorder="1" applyAlignment="1" applyProtection="1">
      <alignment horizontal="center"/>
    </xf>
    <xf numFmtId="0" fontId="5" fillId="0" borderId="3" xfId="3" applyNumberFormat="1" applyFont="1" applyFill="1" applyBorder="1" applyAlignment="1" applyProtection="1">
      <alignment horizontal="center"/>
    </xf>
    <xf numFmtId="0" fontId="5" fillId="0" borderId="11" xfId="3" applyNumberFormat="1" applyFont="1" applyFill="1" applyBorder="1" applyAlignment="1" applyProtection="1">
      <alignment horizontal="center" vertical="center"/>
    </xf>
    <xf numFmtId="0" fontId="5" fillId="0" borderId="13" xfId="3" applyNumberFormat="1" applyFont="1" applyFill="1" applyBorder="1" applyAlignment="1" applyProtection="1">
      <alignment horizontal="center"/>
    </xf>
    <xf numFmtId="4" fontId="22" fillId="3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/>
    </xf>
  </cellXfs>
  <cellStyles count="5">
    <cellStyle name="Normal 2" xfId="4" xr:uid="{2824F75D-7D0A-46DD-B696-F22E382F50DA}"/>
    <cellStyle name="Normalno" xfId="0" builtinId="0"/>
    <cellStyle name="Obično_bilanca" xfId="3" xr:uid="{61EEC79A-B1B9-4EAA-B741-3A5A9043A9E6}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D7DAD-3BAD-47F8-93C1-FFB31FA1893E}">
  <sheetPr>
    <pageSetUpPr fitToPage="1"/>
  </sheetPr>
  <dimension ref="A1:M43"/>
  <sheetViews>
    <sheetView tabSelected="1" topLeftCell="A16" workbookViewId="0">
      <selection sqref="A1:G1"/>
    </sheetView>
  </sheetViews>
  <sheetFormatPr defaultColWidth="9.109375" defaultRowHeight="11.4" x14ac:dyDescent="0.2"/>
  <cols>
    <col min="1" max="1" width="38.44140625" style="1" customWidth="1"/>
    <col min="2" max="2" width="16.88671875" style="1" customWidth="1"/>
    <col min="3" max="3" width="17.44140625" style="1" customWidth="1"/>
    <col min="4" max="5" width="17.109375" style="1" customWidth="1"/>
    <col min="6" max="6" width="12" style="1" customWidth="1"/>
    <col min="7" max="7" width="11.88671875" style="1" customWidth="1"/>
    <col min="8" max="16384" width="9.109375" style="1"/>
  </cols>
  <sheetData>
    <row r="1" spans="1:13" ht="71.400000000000006" customHeight="1" x14ac:dyDescent="0.2">
      <c r="A1" s="143" t="s">
        <v>196</v>
      </c>
      <c r="B1" s="143"/>
      <c r="C1" s="143"/>
      <c r="D1" s="143"/>
      <c r="E1" s="143"/>
      <c r="F1" s="143"/>
      <c r="G1" s="143"/>
    </row>
    <row r="2" spans="1:13" s="2" customFormat="1" ht="33" customHeight="1" x14ac:dyDescent="0.3">
      <c r="A2" s="144" t="s">
        <v>0</v>
      </c>
      <c r="B2" s="144"/>
      <c r="C2" s="144"/>
      <c r="D2" s="144"/>
      <c r="E2" s="144"/>
      <c r="F2" s="144"/>
      <c r="G2" s="144"/>
      <c r="M2" s="3"/>
    </row>
    <row r="3" spans="1:13" ht="12" hidden="1" customHeight="1" x14ac:dyDescent="0.2">
      <c r="A3" s="4"/>
      <c r="B3" s="4"/>
      <c r="C3" s="4"/>
      <c r="D3" s="4"/>
      <c r="E3" s="4"/>
      <c r="F3" s="4"/>
      <c r="G3" s="4"/>
    </row>
    <row r="4" spans="1:13" ht="41.1" customHeight="1" x14ac:dyDescent="0.3">
      <c r="A4" s="145" t="s">
        <v>1</v>
      </c>
      <c r="B4" s="146"/>
      <c r="C4" s="146"/>
      <c r="D4" s="146"/>
      <c r="E4" s="146"/>
      <c r="F4" s="146"/>
      <c r="G4" s="147"/>
    </row>
    <row r="5" spans="1:13" s="7" customFormat="1" ht="51.6" customHeight="1" x14ac:dyDescent="0.2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13" s="11" customFormat="1" ht="17.25" customHeight="1" x14ac:dyDescent="0.25">
      <c r="A6" s="8" t="s">
        <v>1</v>
      </c>
      <c r="B6" s="9"/>
      <c r="C6" s="9"/>
      <c r="D6" s="9"/>
      <c r="E6" s="9"/>
      <c r="F6" s="9"/>
      <c r="G6" s="10"/>
    </row>
    <row r="7" spans="1:13" s="11" customFormat="1" ht="18" customHeight="1" x14ac:dyDescent="0.25">
      <c r="A7" s="12" t="s">
        <v>9</v>
      </c>
      <c r="B7" s="13">
        <v>1171915.74</v>
      </c>
      <c r="C7" s="13">
        <v>1596894.89</v>
      </c>
      <c r="D7" s="13">
        <v>1596894.89</v>
      </c>
      <c r="E7" s="13">
        <v>1341375.83</v>
      </c>
      <c r="F7" s="13">
        <f>E7/B7*100</f>
        <v>114.46009164447266</v>
      </c>
      <c r="G7" s="13">
        <f>E7/D7*100</f>
        <v>83.999005720407808</v>
      </c>
    </row>
    <row r="8" spans="1:13" s="11" customFormat="1" ht="18" customHeight="1" x14ac:dyDescent="0.25">
      <c r="A8" s="12" t="s">
        <v>10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13" s="11" customFormat="1" ht="18" customHeight="1" x14ac:dyDescent="0.25">
      <c r="A9" s="14" t="s">
        <v>11</v>
      </c>
      <c r="B9" s="15">
        <f>SUM(B7:B8)</f>
        <v>1171915.74</v>
      </c>
      <c r="C9" s="15">
        <f t="shared" ref="C9:E9" si="0">SUM(C7:C8)</f>
        <v>1596894.89</v>
      </c>
      <c r="D9" s="15">
        <f t="shared" si="0"/>
        <v>1596894.89</v>
      </c>
      <c r="E9" s="15">
        <f t="shared" si="0"/>
        <v>1341375.83</v>
      </c>
      <c r="F9" s="15">
        <f t="shared" ref="F9:F13" si="1">E9/B9*100</f>
        <v>114.46009164447266</v>
      </c>
      <c r="G9" s="15">
        <f t="shared" ref="G9:G13" si="2">E9/D9*100</f>
        <v>83.999005720407808</v>
      </c>
    </row>
    <row r="10" spans="1:13" s="11" customFormat="1" ht="18" customHeight="1" x14ac:dyDescent="0.25">
      <c r="A10" s="12" t="s">
        <v>12</v>
      </c>
      <c r="B10" s="13">
        <v>1112326.73</v>
      </c>
      <c r="C10" s="13">
        <v>1533755.55</v>
      </c>
      <c r="D10" s="13">
        <v>1533755.55</v>
      </c>
      <c r="E10" s="13">
        <v>1245882.47</v>
      </c>
      <c r="F10" s="13">
        <f t="shared" si="1"/>
        <v>112.00688038846285</v>
      </c>
      <c r="G10" s="13">
        <f t="shared" si="2"/>
        <v>81.230836947908685</v>
      </c>
    </row>
    <row r="11" spans="1:13" s="11" customFormat="1" ht="18" customHeight="1" x14ac:dyDescent="0.25">
      <c r="A11" s="12" t="s">
        <v>13</v>
      </c>
      <c r="B11" s="13">
        <v>88545.58</v>
      </c>
      <c r="C11" s="13">
        <v>49491.47</v>
      </c>
      <c r="D11" s="13">
        <v>49491.47</v>
      </c>
      <c r="E11" s="13">
        <v>47997.65</v>
      </c>
      <c r="F11" s="13">
        <f t="shared" si="1"/>
        <v>54.206714778987276</v>
      </c>
      <c r="G11" s="13">
        <f t="shared" si="2"/>
        <v>96.981661688367709</v>
      </c>
    </row>
    <row r="12" spans="1:13" s="11" customFormat="1" ht="18" customHeight="1" x14ac:dyDescent="0.25">
      <c r="A12" s="14" t="s">
        <v>14</v>
      </c>
      <c r="B12" s="15">
        <f>SUM(B10:B11)</f>
        <v>1200872.31</v>
      </c>
      <c r="C12" s="15">
        <f t="shared" ref="C12:E12" si="3">SUM(C10:C11)</f>
        <v>1583247.02</v>
      </c>
      <c r="D12" s="15">
        <f t="shared" si="3"/>
        <v>1583247.02</v>
      </c>
      <c r="E12" s="15">
        <f t="shared" si="3"/>
        <v>1293880.1199999999</v>
      </c>
      <c r="F12" s="15">
        <f t="shared" si="1"/>
        <v>107.74502078409984</v>
      </c>
      <c r="G12" s="15">
        <f t="shared" si="2"/>
        <v>81.723199453740307</v>
      </c>
    </row>
    <row r="13" spans="1:13" s="20" customFormat="1" ht="27" customHeight="1" x14ac:dyDescent="0.25">
      <c r="A13" s="16" t="s">
        <v>15</v>
      </c>
      <c r="B13" s="17">
        <f>B9-B12</f>
        <v>-28956.570000000065</v>
      </c>
      <c r="C13" s="17">
        <f t="shared" ref="C13:E13" si="4">C9-C12</f>
        <v>13647.869999999879</v>
      </c>
      <c r="D13" s="17">
        <f t="shared" si="4"/>
        <v>13647.869999999879</v>
      </c>
      <c r="E13" s="17">
        <f t="shared" si="4"/>
        <v>47495.710000000196</v>
      </c>
      <c r="F13" s="18">
        <f t="shared" si="1"/>
        <v>-164.02395035047343</v>
      </c>
      <c r="G13" s="19">
        <f t="shared" si="2"/>
        <v>348.00822399393178</v>
      </c>
    </row>
    <row r="14" spans="1:13" s="20" customFormat="1" ht="27" customHeight="1" x14ac:dyDescent="0.25">
      <c r="A14" s="21"/>
      <c r="B14" s="22"/>
      <c r="C14" s="22"/>
      <c r="D14" s="22"/>
      <c r="E14" s="22"/>
      <c r="F14" s="13"/>
      <c r="G14" s="23"/>
    </row>
    <row r="16" spans="1:13" s="24" customFormat="1" x14ac:dyDescent="0.2"/>
    <row r="17" spans="1:7" s="24" customFormat="1" ht="26.4" customHeight="1" x14ac:dyDescent="0.2">
      <c r="A17" s="148" t="s">
        <v>16</v>
      </c>
      <c r="B17" s="148"/>
      <c r="C17" s="148"/>
      <c r="D17" s="148"/>
      <c r="E17" s="148"/>
      <c r="F17" s="148"/>
      <c r="G17" s="148"/>
    </row>
    <row r="18" spans="1:7" s="24" customFormat="1" ht="48" customHeight="1" x14ac:dyDescent="0.2">
      <c r="A18" s="5" t="s">
        <v>2</v>
      </c>
      <c r="B18" s="6" t="s">
        <v>17</v>
      </c>
      <c r="C18" s="6" t="s">
        <v>4</v>
      </c>
      <c r="D18" s="6" t="s">
        <v>5</v>
      </c>
      <c r="E18" s="6" t="s">
        <v>18</v>
      </c>
      <c r="F18" s="6" t="s">
        <v>7</v>
      </c>
      <c r="G18" s="6" t="s">
        <v>8</v>
      </c>
    </row>
    <row r="19" spans="1:7" s="24" customFormat="1" ht="15.75" customHeight="1" x14ac:dyDescent="0.2">
      <c r="A19" s="25" t="s">
        <v>19</v>
      </c>
      <c r="B19" s="26"/>
      <c r="C19" s="26"/>
      <c r="D19" s="26"/>
      <c r="E19" s="26"/>
      <c r="F19" s="26"/>
      <c r="G19" s="26"/>
    </row>
    <row r="20" spans="1:7" s="24" customFormat="1" ht="14.25" customHeight="1" x14ac:dyDescent="0.25">
      <c r="A20" s="27" t="s">
        <v>20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s="32" customFormat="1" ht="15" customHeight="1" x14ac:dyDescent="0.25">
      <c r="A21" s="30" t="s">
        <v>21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32" customFormat="1" ht="20.25" customHeight="1" x14ac:dyDescent="0.25">
      <c r="A22" s="33" t="s">
        <v>22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s="32" customFormat="1" ht="30.9" customHeight="1" x14ac:dyDescent="0.25">
      <c r="A23" s="35"/>
      <c r="B23" s="36"/>
      <c r="C23" s="36"/>
      <c r="D23" s="36"/>
      <c r="E23" s="36"/>
      <c r="F23" s="36"/>
      <c r="G23" s="36"/>
    </row>
    <row r="24" spans="1:7" s="32" customFormat="1" ht="20.100000000000001" hidden="1" customHeight="1" x14ac:dyDescent="0.25">
      <c r="A24" s="35"/>
      <c r="B24" s="36"/>
      <c r="C24" s="36"/>
      <c r="D24" s="36"/>
      <c r="E24" s="36"/>
      <c r="F24" s="36"/>
      <c r="G24" s="36"/>
    </row>
    <row r="25" spans="1:7" s="24" customFormat="1" ht="51.9" customHeight="1" x14ac:dyDescent="0.3">
      <c r="A25" s="149" t="s">
        <v>23</v>
      </c>
      <c r="B25" s="149"/>
      <c r="C25" s="149"/>
      <c r="D25" s="149"/>
      <c r="E25" s="149"/>
      <c r="F25" s="149"/>
      <c r="G25" s="149"/>
    </row>
    <row r="26" spans="1:7" s="37" customFormat="1" ht="47.4" customHeight="1" x14ac:dyDescent="0.3">
      <c r="A26" s="5"/>
      <c r="B26" s="6" t="s">
        <v>17</v>
      </c>
      <c r="C26" s="6" t="s">
        <v>4</v>
      </c>
      <c r="D26" s="6" t="s">
        <v>5</v>
      </c>
      <c r="E26" s="6" t="s">
        <v>6</v>
      </c>
      <c r="F26" s="6" t="s">
        <v>7</v>
      </c>
      <c r="G26" s="6" t="s">
        <v>8</v>
      </c>
    </row>
    <row r="27" spans="1:7" s="37" customFormat="1" ht="32.1" customHeight="1" x14ac:dyDescent="0.3">
      <c r="A27" s="38" t="s">
        <v>24</v>
      </c>
      <c r="B27" s="39">
        <f>B28+B29</f>
        <v>15308.699999999999</v>
      </c>
      <c r="C27" s="39">
        <f>C28+C29</f>
        <v>-13647.87</v>
      </c>
      <c r="D27" s="39">
        <f t="shared" ref="D27:E27" si="5">D28+D29</f>
        <v>-13647.87</v>
      </c>
      <c r="E27" s="39">
        <f t="shared" si="5"/>
        <v>-13647.870000000003</v>
      </c>
      <c r="F27" s="39">
        <f>E27/B27*100</f>
        <v>-89.151070959650411</v>
      </c>
      <c r="G27" s="39">
        <f>E27/D27*100</f>
        <v>100.00000000000003</v>
      </c>
    </row>
    <row r="28" spans="1:7" s="43" customFormat="1" ht="31.5" customHeight="1" x14ac:dyDescent="0.3">
      <c r="A28" s="40" t="s">
        <v>25</v>
      </c>
      <c r="B28" s="41">
        <v>16297.71</v>
      </c>
      <c r="C28" s="41">
        <v>0</v>
      </c>
      <c r="D28" s="41">
        <v>0</v>
      </c>
      <c r="E28" s="41">
        <v>28764.17</v>
      </c>
      <c r="F28" s="42">
        <f t="shared" ref="F28:F29" si="6">E28/B28*100</f>
        <v>176.49209612884263</v>
      </c>
      <c r="G28" s="42">
        <v>0</v>
      </c>
    </row>
    <row r="29" spans="1:7" s="44" customFormat="1" ht="27.9" customHeight="1" x14ac:dyDescent="0.25">
      <c r="A29" s="40" t="s">
        <v>26</v>
      </c>
      <c r="B29" s="41">
        <v>-989.01</v>
      </c>
      <c r="C29" s="41">
        <v>-13647.87</v>
      </c>
      <c r="D29" s="41">
        <v>-13647.87</v>
      </c>
      <c r="E29" s="41">
        <v>-42412.04</v>
      </c>
      <c r="F29" s="42">
        <f t="shared" si="6"/>
        <v>4288.3327772216662</v>
      </c>
      <c r="G29" s="42">
        <f t="shared" ref="G29" si="7">E29/D29*100</f>
        <v>310.75940787829899</v>
      </c>
    </row>
    <row r="30" spans="1:7" s="45" customFormat="1" ht="52.5" customHeight="1" x14ac:dyDescent="0.3">
      <c r="A30" s="150" t="s">
        <v>27</v>
      </c>
      <c r="B30" s="150"/>
      <c r="C30" s="150"/>
      <c r="D30" s="150"/>
      <c r="E30" s="150"/>
      <c r="F30" s="150"/>
      <c r="G30" s="150"/>
    </row>
    <row r="31" spans="1:7" ht="20.25" hidden="1" customHeight="1" x14ac:dyDescent="0.2"/>
    <row r="32" spans="1:7" ht="0.75" customHeight="1" x14ac:dyDescent="0.2"/>
    <row r="33" spans="1:7" ht="48.6" customHeight="1" x14ac:dyDescent="0.2">
      <c r="A33" s="5" t="s">
        <v>2</v>
      </c>
      <c r="B33" s="5" t="s">
        <v>28</v>
      </c>
      <c r="C33" s="6"/>
      <c r="D33" s="6"/>
      <c r="E33" s="5" t="s">
        <v>29</v>
      </c>
      <c r="F33" s="6" t="s">
        <v>7</v>
      </c>
      <c r="G33" s="6"/>
    </row>
    <row r="34" spans="1:7" s="46" customFormat="1" ht="0.6" customHeight="1" x14ac:dyDescent="0.3">
      <c r="A34" s="142" t="s">
        <v>27</v>
      </c>
      <c r="B34" s="142"/>
      <c r="C34" s="142"/>
      <c r="D34" s="142"/>
      <c r="E34" s="142"/>
      <c r="F34" s="142"/>
      <c r="G34" s="142"/>
    </row>
    <row r="35" spans="1:7" s="24" customFormat="1" ht="0.75" hidden="1" customHeight="1" x14ac:dyDescent="0.2">
      <c r="A35" s="47"/>
      <c r="B35" s="47"/>
      <c r="C35" s="47"/>
      <c r="D35" s="47"/>
      <c r="E35" s="47"/>
      <c r="F35" s="47"/>
      <c r="G35" s="47"/>
    </row>
    <row r="36" spans="1:7" s="37" customFormat="1" ht="39.9" customHeight="1" x14ac:dyDescent="0.3">
      <c r="A36" s="48" t="s">
        <v>30</v>
      </c>
      <c r="B36" s="49">
        <f>B37+B38</f>
        <v>-13647.870000000003</v>
      </c>
      <c r="C36" s="49"/>
      <c r="D36" s="49"/>
      <c r="E36" s="49">
        <f>E37+E38</f>
        <v>33847.840000000004</v>
      </c>
      <c r="F36" s="49">
        <f>E36/B36*100</f>
        <v>-248.00822399392723</v>
      </c>
      <c r="G36" s="49"/>
    </row>
    <row r="37" spans="1:7" s="43" customFormat="1" ht="36.9" customHeight="1" x14ac:dyDescent="0.3">
      <c r="A37" s="50" t="s">
        <v>31</v>
      </c>
      <c r="B37" s="51">
        <v>28764.17</v>
      </c>
      <c r="C37" s="51"/>
      <c r="D37" s="51"/>
      <c r="E37" s="51">
        <v>34243.800000000003</v>
      </c>
      <c r="F37" s="52">
        <f>E37/B37*100</f>
        <v>119.05019334818286</v>
      </c>
      <c r="G37" s="51"/>
    </row>
    <row r="38" spans="1:7" s="44" customFormat="1" ht="39" customHeight="1" x14ac:dyDescent="0.25">
      <c r="A38" s="40" t="s">
        <v>32</v>
      </c>
      <c r="B38" s="51">
        <v>-42412.04</v>
      </c>
      <c r="C38" s="51"/>
      <c r="D38" s="51"/>
      <c r="E38" s="41">
        <v>-395.96</v>
      </c>
      <c r="F38" s="52">
        <f>E38/B38*100</f>
        <v>0.93360281655869415</v>
      </c>
      <c r="G38" s="51"/>
    </row>
    <row r="40" spans="1:7" ht="13.2" x14ac:dyDescent="0.25">
      <c r="A40" s="53"/>
    </row>
    <row r="41" spans="1:7" x14ac:dyDescent="0.2">
      <c r="E41" s="54"/>
    </row>
    <row r="43" spans="1:7" ht="12.6" x14ac:dyDescent="0.2">
      <c r="E43" s="55"/>
    </row>
  </sheetData>
  <mergeCells count="7">
    <mergeCell ref="A34:G34"/>
    <mergeCell ref="A1:G1"/>
    <mergeCell ref="A2:G2"/>
    <mergeCell ref="A4:G4"/>
    <mergeCell ref="A17:G17"/>
    <mergeCell ref="A25:G25"/>
    <mergeCell ref="A30:G30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34EF6-6E5D-45CE-A462-348064F85514}">
  <sheetPr>
    <pageSetUpPr fitToPage="1"/>
  </sheetPr>
  <dimension ref="A1:G90"/>
  <sheetViews>
    <sheetView topLeftCell="A55" workbookViewId="0">
      <selection activeCell="J2" sqref="J2"/>
    </sheetView>
  </sheetViews>
  <sheetFormatPr defaultRowHeight="9" x14ac:dyDescent="0.15"/>
  <cols>
    <col min="1" max="1" width="44.21875" style="56" customWidth="1"/>
    <col min="2" max="2" width="19.6640625" style="56" customWidth="1"/>
    <col min="3" max="3" width="21.77734375" style="56" customWidth="1"/>
    <col min="4" max="4" width="21.21875" style="56" customWidth="1"/>
    <col min="5" max="5" width="19.6640625" style="56" customWidth="1"/>
    <col min="6" max="7" width="10.77734375" style="56" customWidth="1"/>
    <col min="8" max="16384" width="8.88671875" style="56"/>
  </cols>
  <sheetData>
    <row r="1" spans="1:7" ht="76.2" customHeight="1" thickBot="1" x14ac:dyDescent="0.35">
      <c r="A1" s="151" t="s">
        <v>126</v>
      </c>
      <c r="B1" s="152"/>
      <c r="C1" s="152"/>
      <c r="D1" s="152"/>
      <c r="E1" s="152"/>
      <c r="F1" s="152"/>
      <c r="G1" s="152"/>
    </row>
    <row r="2" spans="1:7" s="58" customFormat="1" ht="62.4" customHeight="1" thickBot="1" x14ac:dyDescent="0.2">
      <c r="A2" s="57" t="s">
        <v>33</v>
      </c>
      <c r="B2" s="57" t="s">
        <v>34</v>
      </c>
      <c r="C2" s="57" t="s">
        <v>35</v>
      </c>
      <c r="D2" s="57" t="s">
        <v>36</v>
      </c>
      <c r="E2" s="57" t="s">
        <v>37</v>
      </c>
      <c r="F2" s="57" t="s">
        <v>197</v>
      </c>
      <c r="G2" s="57" t="s">
        <v>198</v>
      </c>
    </row>
    <row r="3" spans="1:7" s="63" customFormat="1" ht="40.799999999999997" customHeight="1" x14ac:dyDescent="0.25">
      <c r="A3" s="59" t="s">
        <v>38</v>
      </c>
      <c r="B3" s="60">
        <v>1171915.74</v>
      </c>
      <c r="C3" s="60">
        <v>1596894.89</v>
      </c>
      <c r="D3" s="60">
        <v>1596894.89</v>
      </c>
      <c r="E3" s="60">
        <v>1341375.83</v>
      </c>
      <c r="F3" s="61">
        <v>114.46</v>
      </c>
      <c r="G3" s="62">
        <v>84</v>
      </c>
    </row>
    <row r="4" spans="1:7" s="68" customFormat="1" ht="39" customHeight="1" x14ac:dyDescent="0.25">
      <c r="A4" s="64" t="s">
        <v>39</v>
      </c>
      <c r="B4" s="65">
        <v>1171915.74</v>
      </c>
      <c r="C4" s="65">
        <v>1596894.89</v>
      </c>
      <c r="D4" s="65">
        <v>1596894.89</v>
      </c>
      <c r="E4" s="65">
        <v>1341375.83</v>
      </c>
      <c r="F4" s="66">
        <v>114.46</v>
      </c>
      <c r="G4" s="67">
        <v>84</v>
      </c>
    </row>
    <row r="5" spans="1:7" s="68" customFormat="1" ht="34.950000000000003" customHeight="1" x14ac:dyDescent="0.25">
      <c r="A5" s="78" t="s">
        <v>40</v>
      </c>
      <c r="B5" s="69">
        <v>1030363.55</v>
      </c>
      <c r="C5" s="69">
        <v>1407589.77</v>
      </c>
      <c r="D5" s="69">
        <v>1407589.77</v>
      </c>
      <c r="E5" s="69">
        <v>1185726.1599999999</v>
      </c>
      <c r="F5" s="70">
        <v>115.08</v>
      </c>
      <c r="G5" s="71">
        <v>84.24</v>
      </c>
    </row>
    <row r="6" spans="1:7" s="68" customFormat="1" ht="34.950000000000003" customHeight="1" x14ac:dyDescent="0.2">
      <c r="A6" s="72" t="s">
        <v>41</v>
      </c>
      <c r="B6" s="73">
        <v>892110.13</v>
      </c>
      <c r="C6" s="74"/>
      <c r="D6" s="74"/>
      <c r="E6" s="73">
        <v>1004829.57</v>
      </c>
      <c r="F6" s="75">
        <v>112.64</v>
      </c>
      <c r="G6" s="76"/>
    </row>
    <row r="7" spans="1:7" s="68" customFormat="1" ht="45" customHeight="1" x14ac:dyDescent="0.2">
      <c r="A7" s="77" t="s">
        <v>42</v>
      </c>
      <c r="B7" s="73">
        <v>890797.7</v>
      </c>
      <c r="C7" s="74"/>
      <c r="D7" s="74"/>
      <c r="E7" s="73">
        <v>1004254.04</v>
      </c>
      <c r="F7" s="75">
        <v>112.74</v>
      </c>
      <c r="G7" s="76"/>
    </row>
    <row r="8" spans="1:7" s="68" customFormat="1" ht="34.950000000000003" customHeight="1" x14ac:dyDescent="0.2">
      <c r="A8" s="77" t="s">
        <v>43</v>
      </c>
      <c r="B8" s="73">
        <v>1312.43</v>
      </c>
      <c r="C8" s="74"/>
      <c r="D8" s="74"/>
      <c r="E8" s="75">
        <v>575.53</v>
      </c>
      <c r="F8" s="75">
        <v>43.85</v>
      </c>
      <c r="G8" s="76"/>
    </row>
    <row r="9" spans="1:7" s="68" customFormat="1" ht="34.950000000000003" customHeight="1" x14ac:dyDescent="0.2">
      <c r="A9" s="72" t="s">
        <v>44</v>
      </c>
      <c r="B9" s="73">
        <v>52857.3</v>
      </c>
      <c r="C9" s="74"/>
      <c r="D9" s="74"/>
      <c r="E9" s="73">
        <v>71069.66</v>
      </c>
      <c r="F9" s="75">
        <v>134.46</v>
      </c>
      <c r="G9" s="76"/>
    </row>
    <row r="10" spans="1:7" s="68" customFormat="1" ht="34.950000000000003" customHeight="1" x14ac:dyDescent="0.2">
      <c r="A10" s="77" t="s">
        <v>45</v>
      </c>
      <c r="B10" s="73">
        <v>52857.3</v>
      </c>
      <c r="C10" s="74"/>
      <c r="D10" s="74"/>
      <c r="E10" s="73">
        <v>71069.66</v>
      </c>
      <c r="F10" s="75">
        <v>134.46</v>
      </c>
      <c r="G10" s="76"/>
    </row>
    <row r="11" spans="1:7" s="68" customFormat="1" ht="34.950000000000003" customHeight="1" x14ac:dyDescent="0.2">
      <c r="A11" s="72" t="s">
        <v>46</v>
      </c>
      <c r="B11" s="73">
        <v>85396.12</v>
      </c>
      <c r="C11" s="74"/>
      <c r="D11" s="74"/>
      <c r="E11" s="73">
        <v>109826.93</v>
      </c>
      <c r="F11" s="75">
        <v>128.61000000000001</v>
      </c>
      <c r="G11" s="76"/>
    </row>
    <row r="12" spans="1:7" s="68" customFormat="1" ht="34.950000000000003" customHeight="1" x14ac:dyDescent="0.2">
      <c r="A12" s="77" t="s">
        <v>47</v>
      </c>
      <c r="B12" s="73">
        <v>6655.22</v>
      </c>
      <c r="C12" s="74"/>
      <c r="D12" s="74"/>
      <c r="E12" s="73">
        <v>5756.39</v>
      </c>
      <c r="F12" s="75">
        <v>86.49</v>
      </c>
      <c r="G12" s="76"/>
    </row>
    <row r="13" spans="1:7" s="68" customFormat="1" ht="34.950000000000003" customHeight="1" x14ac:dyDescent="0.2">
      <c r="A13" s="77" t="s">
        <v>48</v>
      </c>
      <c r="B13" s="73">
        <v>4409.5600000000004</v>
      </c>
      <c r="C13" s="74"/>
      <c r="D13" s="74"/>
      <c r="E13" s="73">
        <v>7780.44</v>
      </c>
      <c r="F13" s="75">
        <v>176.44</v>
      </c>
      <c r="G13" s="76"/>
    </row>
    <row r="14" spans="1:7" s="68" customFormat="1" ht="41.4" customHeight="1" x14ac:dyDescent="0.2">
      <c r="A14" s="77" t="s">
        <v>49</v>
      </c>
      <c r="B14" s="73">
        <v>38943.39</v>
      </c>
      <c r="C14" s="74"/>
      <c r="D14" s="74"/>
      <c r="E14" s="73">
        <v>33849.96</v>
      </c>
      <c r="F14" s="75">
        <v>86.92</v>
      </c>
      <c r="G14" s="76"/>
    </row>
    <row r="15" spans="1:7" s="68" customFormat="1" ht="41.4" customHeight="1" x14ac:dyDescent="0.2">
      <c r="A15" s="77" t="s">
        <v>50</v>
      </c>
      <c r="B15" s="73">
        <v>35387.949999999997</v>
      </c>
      <c r="C15" s="74"/>
      <c r="D15" s="74"/>
      <c r="E15" s="73">
        <v>62440.14</v>
      </c>
      <c r="F15" s="75">
        <v>176.44</v>
      </c>
      <c r="G15" s="76"/>
    </row>
    <row r="16" spans="1:7" s="68" customFormat="1" ht="34.950000000000003" customHeight="1" x14ac:dyDescent="0.2">
      <c r="A16" s="78" t="s">
        <v>51</v>
      </c>
      <c r="B16" s="79">
        <v>8.77</v>
      </c>
      <c r="C16" s="79">
        <v>7.96</v>
      </c>
      <c r="D16" s="79">
        <v>7.96</v>
      </c>
      <c r="E16" s="79">
        <v>13.3</v>
      </c>
      <c r="F16" s="79">
        <v>151.65</v>
      </c>
      <c r="G16" s="71">
        <v>167.09</v>
      </c>
    </row>
    <row r="17" spans="1:7" s="68" customFormat="1" ht="34.950000000000003" customHeight="1" x14ac:dyDescent="0.2">
      <c r="A17" s="72" t="s">
        <v>52</v>
      </c>
      <c r="B17" s="75">
        <v>8.77</v>
      </c>
      <c r="C17" s="74"/>
      <c r="D17" s="74"/>
      <c r="E17" s="75">
        <v>13.3</v>
      </c>
      <c r="F17" s="75">
        <v>151.65</v>
      </c>
      <c r="G17" s="76"/>
    </row>
    <row r="18" spans="1:7" s="68" customFormat="1" ht="34.950000000000003" customHeight="1" x14ac:dyDescent="0.2">
      <c r="A18" s="77" t="s">
        <v>53</v>
      </c>
      <c r="B18" s="75">
        <v>8.77</v>
      </c>
      <c r="C18" s="74"/>
      <c r="D18" s="74"/>
      <c r="E18" s="75">
        <v>13.3</v>
      </c>
      <c r="F18" s="75">
        <v>151.65</v>
      </c>
      <c r="G18" s="76"/>
    </row>
    <row r="19" spans="1:7" s="68" customFormat="1" ht="45.6" customHeight="1" x14ac:dyDescent="0.2">
      <c r="A19" s="78" t="s">
        <v>54</v>
      </c>
      <c r="B19" s="80">
        <v>1093.6400000000001</v>
      </c>
      <c r="C19" s="80">
        <v>2826.92</v>
      </c>
      <c r="D19" s="80">
        <v>2826.92</v>
      </c>
      <c r="E19" s="80">
        <v>1834.88</v>
      </c>
      <c r="F19" s="79">
        <v>167.78</v>
      </c>
      <c r="G19" s="71">
        <v>64.91</v>
      </c>
    </row>
    <row r="20" spans="1:7" s="68" customFormat="1" ht="34.950000000000003" customHeight="1" x14ac:dyDescent="0.2">
      <c r="A20" s="72" t="s">
        <v>55</v>
      </c>
      <c r="B20" s="73">
        <v>1093.6400000000001</v>
      </c>
      <c r="C20" s="74"/>
      <c r="D20" s="74"/>
      <c r="E20" s="73">
        <v>1834.88</v>
      </c>
      <c r="F20" s="75">
        <v>167.78</v>
      </c>
      <c r="G20" s="76"/>
    </row>
    <row r="21" spans="1:7" s="68" customFormat="1" ht="34.950000000000003" customHeight="1" x14ac:dyDescent="0.2">
      <c r="A21" s="77" t="s">
        <v>56</v>
      </c>
      <c r="B21" s="73">
        <v>1093.6400000000001</v>
      </c>
      <c r="C21" s="74"/>
      <c r="D21" s="74"/>
      <c r="E21" s="73">
        <v>1834.88</v>
      </c>
      <c r="F21" s="75">
        <v>167.78</v>
      </c>
      <c r="G21" s="76"/>
    </row>
    <row r="22" spans="1:7" s="68" customFormat="1" ht="55.2" customHeight="1" x14ac:dyDescent="0.2">
      <c r="A22" s="78" t="s">
        <v>57</v>
      </c>
      <c r="B22" s="80">
        <v>21794.53</v>
      </c>
      <c r="C22" s="80">
        <v>21572.01</v>
      </c>
      <c r="D22" s="80">
        <v>21572.01</v>
      </c>
      <c r="E22" s="80">
        <v>19934.36</v>
      </c>
      <c r="F22" s="79">
        <v>91.46</v>
      </c>
      <c r="G22" s="71">
        <v>92.41</v>
      </c>
    </row>
    <row r="23" spans="1:7" s="68" customFormat="1" ht="34.950000000000003" customHeight="1" x14ac:dyDescent="0.2">
      <c r="A23" s="72" t="s">
        <v>58</v>
      </c>
      <c r="B23" s="73">
        <v>21077.83</v>
      </c>
      <c r="C23" s="74"/>
      <c r="D23" s="74"/>
      <c r="E23" s="73">
        <v>19430.009999999998</v>
      </c>
      <c r="F23" s="75">
        <v>92.18</v>
      </c>
      <c r="G23" s="76"/>
    </row>
    <row r="24" spans="1:7" s="68" customFormat="1" ht="34.950000000000003" customHeight="1" x14ac:dyDescent="0.2">
      <c r="A24" s="77" t="s">
        <v>59</v>
      </c>
      <c r="B24" s="73">
        <v>21077.83</v>
      </c>
      <c r="C24" s="74"/>
      <c r="D24" s="74"/>
      <c r="E24" s="73">
        <v>19430.009999999998</v>
      </c>
      <c r="F24" s="75">
        <v>92.18</v>
      </c>
      <c r="G24" s="76"/>
    </row>
    <row r="25" spans="1:7" s="68" customFormat="1" ht="34.950000000000003" customHeight="1" x14ac:dyDescent="0.2">
      <c r="A25" s="72" t="s">
        <v>60</v>
      </c>
      <c r="B25" s="75">
        <v>716.7</v>
      </c>
      <c r="C25" s="74"/>
      <c r="D25" s="74"/>
      <c r="E25" s="75">
        <v>504.35</v>
      </c>
      <c r="F25" s="75">
        <v>70.37</v>
      </c>
      <c r="G25" s="76"/>
    </row>
    <row r="26" spans="1:7" s="68" customFormat="1" ht="34.950000000000003" customHeight="1" x14ac:dyDescent="0.2">
      <c r="A26" s="77" t="s">
        <v>61</v>
      </c>
      <c r="B26" s="75">
        <v>716.7</v>
      </c>
      <c r="C26" s="74"/>
      <c r="D26" s="74"/>
      <c r="E26" s="75">
        <v>504.35</v>
      </c>
      <c r="F26" s="75">
        <v>70.37</v>
      </c>
      <c r="G26" s="76"/>
    </row>
    <row r="27" spans="1:7" s="68" customFormat="1" ht="34.950000000000003" customHeight="1" x14ac:dyDescent="0.2">
      <c r="A27" s="78" t="s">
        <v>62</v>
      </c>
      <c r="B27" s="80">
        <v>118655.25</v>
      </c>
      <c r="C27" s="80">
        <v>164898.23000000001</v>
      </c>
      <c r="D27" s="80">
        <v>164898.23000000001</v>
      </c>
      <c r="E27" s="80">
        <v>133867.13</v>
      </c>
      <c r="F27" s="79">
        <v>112.82</v>
      </c>
      <c r="G27" s="71">
        <v>81.180000000000007</v>
      </c>
    </row>
    <row r="28" spans="1:7" s="68" customFormat="1" ht="43.8" customHeight="1" x14ac:dyDescent="0.2">
      <c r="A28" s="72" t="s">
        <v>63</v>
      </c>
      <c r="B28" s="73">
        <v>118655.25</v>
      </c>
      <c r="C28" s="74"/>
      <c r="D28" s="74"/>
      <c r="E28" s="73">
        <v>133867.13</v>
      </c>
      <c r="F28" s="75">
        <v>112.82</v>
      </c>
      <c r="G28" s="76"/>
    </row>
    <row r="29" spans="1:7" s="68" customFormat="1" ht="34.950000000000003" customHeight="1" x14ac:dyDescent="0.2">
      <c r="A29" s="77" t="s">
        <v>64</v>
      </c>
      <c r="B29" s="73">
        <v>118655.25</v>
      </c>
      <c r="C29" s="74"/>
      <c r="D29" s="74"/>
      <c r="E29" s="73">
        <v>118876.82</v>
      </c>
      <c r="F29" s="75">
        <v>100.19</v>
      </c>
      <c r="G29" s="76"/>
    </row>
    <row r="30" spans="1:7" s="68" customFormat="1" ht="42.6" customHeight="1" x14ac:dyDescent="0.2">
      <c r="A30" s="77" t="s">
        <v>65</v>
      </c>
      <c r="B30" s="74"/>
      <c r="C30" s="74"/>
      <c r="D30" s="74"/>
      <c r="E30" s="73">
        <v>14990.31</v>
      </c>
      <c r="F30" s="74"/>
      <c r="G30" s="76"/>
    </row>
    <row r="31" spans="1:7" s="85" customFormat="1" ht="34.950000000000003" customHeight="1" x14ac:dyDescent="0.2">
      <c r="A31" s="81" t="s">
        <v>66</v>
      </c>
      <c r="B31" s="82">
        <v>1200872.31</v>
      </c>
      <c r="C31" s="82">
        <v>1583247.02</v>
      </c>
      <c r="D31" s="82">
        <v>1583247.02</v>
      </c>
      <c r="E31" s="82">
        <v>1293880.1200000001</v>
      </c>
      <c r="F31" s="83">
        <v>107.75</v>
      </c>
      <c r="G31" s="84">
        <v>81.72</v>
      </c>
    </row>
    <row r="32" spans="1:7" s="68" customFormat="1" ht="34.950000000000003" customHeight="1" x14ac:dyDescent="0.2">
      <c r="A32" s="86" t="s">
        <v>67</v>
      </c>
      <c r="B32" s="87">
        <v>1112326.73</v>
      </c>
      <c r="C32" s="87">
        <v>1533755.55</v>
      </c>
      <c r="D32" s="87">
        <v>1533755.55</v>
      </c>
      <c r="E32" s="87">
        <v>1245882.47</v>
      </c>
      <c r="F32" s="88">
        <v>112.01</v>
      </c>
      <c r="G32" s="89">
        <v>81.23</v>
      </c>
    </row>
    <row r="33" spans="1:7" s="68" customFormat="1" ht="34.950000000000003" customHeight="1" x14ac:dyDescent="0.2">
      <c r="A33" s="78" t="s">
        <v>68</v>
      </c>
      <c r="B33" s="80">
        <v>931144.7</v>
      </c>
      <c r="C33" s="80">
        <v>1242856.82</v>
      </c>
      <c r="D33" s="80">
        <v>1242856.82</v>
      </c>
      <c r="E33" s="80">
        <v>1063172.73</v>
      </c>
      <c r="F33" s="79">
        <v>114.18</v>
      </c>
      <c r="G33" s="90">
        <v>85.54</v>
      </c>
    </row>
    <row r="34" spans="1:7" s="68" customFormat="1" ht="34.950000000000003" customHeight="1" x14ac:dyDescent="0.2">
      <c r="A34" s="77" t="s">
        <v>69</v>
      </c>
      <c r="B34" s="73">
        <v>768017.64</v>
      </c>
      <c r="C34" s="74"/>
      <c r="D34" s="74"/>
      <c r="E34" s="73">
        <v>878379.55</v>
      </c>
      <c r="F34" s="75">
        <v>114.37</v>
      </c>
      <c r="G34" s="76"/>
    </row>
    <row r="35" spans="1:7" s="68" customFormat="1" ht="34.950000000000003" customHeight="1" x14ac:dyDescent="0.2">
      <c r="A35" s="77" t="s">
        <v>70</v>
      </c>
      <c r="B35" s="73">
        <v>768017.64</v>
      </c>
      <c r="C35" s="74"/>
      <c r="D35" s="74"/>
      <c r="E35" s="73">
        <v>878379.55</v>
      </c>
      <c r="F35" s="75">
        <v>114.37</v>
      </c>
      <c r="G35" s="76"/>
    </row>
    <row r="36" spans="1:7" s="68" customFormat="1" ht="34.950000000000003" customHeight="1" x14ac:dyDescent="0.2">
      <c r="A36" s="77" t="s">
        <v>71</v>
      </c>
      <c r="B36" s="73">
        <v>36332.239999999998</v>
      </c>
      <c r="C36" s="74"/>
      <c r="D36" s="74"/>
      <c r="E36" s="73">
        <v>39468.75</v>
      </c>
      <c r="F36" s="75">
        <v>108.63</v>
      </c>
      <c r="G36" s="76"/>
    </row>
    <row r="37" spans="1:7" s="68" customFormat="1" ht="34.950000000000003" customHeight="1" x14ac:dyDescent="0.2">
      <c r="A37" s="77" t="s">
        <v>72</v>
      </c>
      <c r="B37" s="73">
        <v>36332.239999999998</v>
      </c>
      <c r="C37" s="74"/>
      <c r="D37" s="74"/>
      <c r="E37" s="73">
        <v>39468.75</v>
      </c>
      <c r="F37" s="75">
        <v>108.63</v>
      </c>
      <c r="G37" s="76"/>
    </row>
    <row r="38" spans="1:7" s="68" customFormat="1" ht="34.950000000000003" customHeight="1" x14ac:dyDescent="0.2">
      <c r="A38" s="77" t="s">
        <v>73</v>
      </c>
      <c r="B38" s="73">
        <v>126794.82</v>
      </c>
      <c r="C38" s="74"/>
      <c r="D38" s="74"/>
      <c r="E38" s="73">
        <v>145324.43</v>
      </c>
      <c r="F38" s="75">
        <v>114.61</v>
      </c>
      <c r="G38" s="76"/>
    </row>
    <row r="39" spans="1:7" s="68" customFormat="1" ht="34.950000000000003" customHeight="1" x14ac:dyDescent="0.2">
      <c r="A39" s="77" t="s">
        <v>74</v>
      </c>
      <c r="B39" s="73">
        <v>126620.27</v>
      </c>
      <c r="C39" s="74"/>
      <c r="D39" s="74"/>
      <c r="E39" s="73">
        <v>145324.43</v>
      </c>
      <c r="F39" s="75">
        <v>114.77</v>
      </c>
      <c r="G39" s="76"/>
    </row>
    <row r="40" spans="1:7" s="68" customFormat="1" ht="34.950000000000003" customHeight="1" x14ac:dyDescent="0.2">
      <c r="A40" s="77" t="s">
        <v>75</v>
      </c>
      <c r="B40" s="75">
        <v>174.55</v>
      </c>
      <c r="C40" s="74"/>
      <c r="D40" s="74"/>
      <c r="E40" s="74"/>
      <c r="F40" s="74"/>
      <c r="G40" s="76"/>
    </row>
    <row r="41" spans="1:7" s="68" customFormat="1" ht="34.950000000000003" customHeight="1" x14ac:dyDescent="0.2">
      <c r="A41" s="78" t="s">
        <v>76</v>
      </c>
      <c r="B41" s="80">
        <v>174270.65</v>
      </c>
      <c r="C41" s="80">
        <v>287627.44</v>
      </c>
      <c r="D41" s="80">
        <v>287627.44</v>
      </c>
      <c r="E41" s="80">
        <v>179369.62</v>
      </c>
      <c r="F41" s="79">
        <v>102.93</v>
      </c>
      <c r="G41" s="71">
        <v>62.36</v>
      </c>
    </row>
    <row r="42" spans="1:7" s="68" customFormat="1" ht="34.950000000000003" customHeight="1" x14ac:dyDescent="0.2">
      <c r="A42" s="77" t="s">
        <v>77</v>
      </c>
      <c r="B42" s="73">
        <v>74412.009999999995</v>
      </c>
      <c r="C42" s="74"/>
      <c r="D42" s="74"/>
      <c r="E42" s="73">
        <v>81515.97</v>
      </c>
      <c r="F42" s="75">
        <v>109.55</v>
      </c>
      <c r="G42" s="76"/>
    </row>
    <row r="43" spans="1:7" s="68" customFormat="1" ht="34.950000000000003" customHeight="1" x14ac:dyDescent="0.2">
      <c r="A43" s="77" t="s">
        <v>78</v>
      </c>
      <c r="B43" s="73">
        <v>25146.69</v>
      </c>
      <c r="C43" s="74"/>
      <c r="D43" s="74"/>
      <c r="E43" s="73">
        <v>27777.4</v>
      </c>
      <c r="F43" s="75">
        <v>110.46</v>
      </c>
      <c r="G43" s="76"/>
    </row>
    <row r="44" spans="1:7" s="68" customFormat="1" ht="34.950000000000003" customHeight="1" x14ac:dyDescent="0.2">
      <c r="A44" s="77" t="s">
        <v>79</v>
      </c>
      <c r="B44" s="73">
        <v>34196.57</v>
      </c>
      <c r="C44" s="74"/>
      <c r="D44" s="74"/>
      <c r="E44" s="73">
        <v>33679.67</v>
      </c>
      <c r="F44" s="75">
        <v>98.49</v>
      </c>
      <c r="G44" s="76"/>
    </row>
    <row r="45" spans="1:7" s="68" customFormat="1" ht="34.950000000000003" customHeight="1" x14ac:dyDescent="0.2">
      <c r="A45" s="77" t="s">
        <v>80</v>
      </c>
      <c r="B45" s="73">
        <v>14937.49</v>
      </c>
      <c r="C45" s="74"/>
      <c r="D45" s="74"/>
      <c r="E45" s="73">
        <v>19772.560000000001</v>
      </c>
      <c r="F45" s="75">
        <v>132.37</v>
      </c>
      <c r="G45" s="76"/>
    </row>
    <row r="46" spans="1:7" s="68" customFormat="1" ht="34.950000000000003" customHeight="1" x14ac:dyDescent="0.2">
      <c r="A46" s="77" t="s">
        <v>81</v>
      </c>
      <c r="B46" s="75">
        <v>131.26</v>
      </c>
      <c r="C46" s="74"/>
      <c r="D46" s="74"/>
      <c r="E46" s="75">
        <v>286.33999999999997</v>
      </c>
      <c r="F46" s="75">
        <v>218.15</v>
      </c>
      <c r="G46" s="76"/>
    </row>
    <row r="47" spans="1:7" s="68" customFormat="1" ht="34.950000000000003" customHeight="1" x14ac:dyDescent="0.2">
      <c r="A47" s="77" t="s">
        <v>82</v>
      </c>
      <c r="B47" s="73">
        <v>46174.19</v>
      </c>
      <c r="C47" s="74"/>
      <c r="D47" s="74"/>
      <c r="E47" s="73">
        <v>46339.47</v>
      </c>
      <c r="F47" s="75">
        <v>100.36</v>
      </c>
      <c r="G47" s="76"/>
    </row>
    <row r="48" spans="1:7" s="68" customFormat="1" ht="34.950000000000003" customHeight="1" x14ac:dyDescent="0.2">
      <c r="A48" s="77" t="s">
        <v>83</v>
      </c>
      <c r="B48" s="73">
        <v>8211.52</v>
      </c>
      <c r="C48" s="74"/>
      <c r="D48" s="74"/>
      <c r="E48" s="73">
        <v>10531.18</v>
      </c>
      <c r="F48" s="75">
        <v>128.25</v>
      </c>
      <c r="G48" s="76"/>
    </row>
    <row r="49" spans="1:7" s="68" customFormat="1" ht="34.950000000000003" customHeight="1" x14ac:dyDescent="0.2">
      <c r="A49" s="77" t="s">
        <v>84</v>
      </c>
      <c r="B49" s="73">
        <v>3718.33</v>
      </c>
      <c r="C49" s="74"/>
      <c r="D49" s="74"/>
      <c r="E49" s="73">
        <v>4840.5600000000004</v>
      </c>
      <c r="F49" s="75">
        <v>130.18</v>
      </c>
      <c r="G49" s="76"/>
    </row>
    <row r="50" spans="1:7" s="68" customFormat="1" ht="34.950000000000003" customHeight="1" x14ac:dyDescent="0.2">
      <c r="A50" s="77" t="s">
        <v>85</v>
      </c>
      <c r="B50" s="73">
        <v>30526.63</v>
      </c>
      <c r="C50" s="74"/>
      <c r="D50" s="74"/>
      <c r="E50" s="73">
        <v>26873.61</v>
      </c>
      <c r="F50" s="75">
        <v>88.03</v>
      </c>
      <c r="G50" s="76"/>
    </row>
    <row r="51" spans="1:7" s="68" customFormat="1" ht="34.950000000000003" customHeight="1" x14ac:dyDescent="0.2">
      <c r="A51" s="77" t="s">
        <v>86</v>
      </c>
      <c r="B51" s="73">
        <v>2699.37</v>
      </c>
      <c r="C51" s="74"/>
      <c r="D51" s="74"/>
      <c r="E51" s="73">
        <v>2432.31</v>
      </c>
      <c r="F51" s="75">
        <v>90.11</v>
      </c>
      <c r="G51" s="76"/>
    </row>
    <row r="52" spans="1:7" s="68" customFormat="1" ht="34.950000000000003" customHeight="1" x14ac:dyDescent="0.2">
      <c r="A52" s="77" t="s">
        <v>87</v>
      </c>
      <c r="B52" s="75">
        <v>544.95000000000005</v>
      </c>
      <c r="C52" s="74"/>
      <c r="D52" s="74"/>
      <c r="E52" s="73">
        <v>1239.6099999999999</v>
      </c>
      <c r="F52" s="75">
        <v>227.47</v>
      </c>
      <c r="G52" s="76"/>
    </row>
    <row r="53" spans="1:7" s="68" customFormat="1" ht="34.950000000000003" customHeight="1" x14ac:dyDescent="0.2">
      <c r="A53" s="77" t="s">
        <v>88</v>
      </c>
      <c r="B53" s="75">
        <v>473.39</v>
      </c>
      <c r="C53" s="74"/>
      <c r="D53" s="74"/>
      <c r="E53" s="75">
        <v>422.2</v>
      </c>
      <c r="F53" s="75">
        <v>89.19</v>
      </c>
      <c r="G53" s="76"/>
    </row>
    <row r="54" spans="1:7" s="68" customFormat="1" ht="34.950000000000003" customHeight="1" x14ac:dyDescent="0.2">
      <c r="A54" s="77" t="s">
        <v>89</v>
      </c>
      <c r="B54" s="73">
        <v>45077.43</v>
      </c>
      <c r="C54" s="74"/>
      <c r="D54" s="74"/>
      <c r="E54" s="73">
        <v>47894.38</v>
      </c>
      <c r="F54" s="75">
        <v>106.25</v>
      </c>
      <c r="G54" s="76"/>
    </row>
    <row r="55" spans="1:7" s="68" customFormat="1" ht="34.950000000000003" customHeight="1" x14ac:dyDescent="0.2">
      <c r="A55" s="77" t="s">
        <v>90</v>
      </c>
      <c r="B55" s="73">
        <v>6314.07</v>
      </c>
      <c r="C55" s="74"/>
      <c r="D55" s="74"/>
      <c r="E55" s="73">
        <v>8108.02</v>
      </c>
      <c r="F55" s="75">
        <v>128.41</v>
      </c>
      <c r="G55" s="76"/>
    </row>
    <row r="56" spans="1:7" s="68" customFormat="1" ht="34.950000000000003" customHeight="1" x14ac:dyDescent="0.2">
      <c r="A56" s="77" t="s">
        <v>91</v>
      </c>
      <c r="B56" s="73">
        <v>5372.76</v>
      </c>
      <c r="C56" s="74"/>
      <c r="D56" s="74"/>
      <c r="E56" s="73">
        <v>6612.04</v>
      </c>
      <c r="F56" s="75">
        <v>123.07</v>
      </c>
      <c r="G56" s="76"/>
    </row>
    <row r="57" spans="1:7" s="68" customFormat="1" ht="34.950000000000003" customHeight="1" x14ac:dyDescent="0.2">
      <c r="A57" s="77" t="s">
        <v>92</v>
      </c>
      <c r="B57" s="73">
        <v>1028.5999999999999</v>
      </c>
      <c r="C57" s="74"/>
      <c r="D57" s="74"/>
      <c r="E57" s="75">
        <v>235.4</v>
      </c>
      <c r="F57" s="75">
        <v>22.89</v>
      </c>
      <c r="G57" s="76"/>
    </row>
    <row r="58" spans="1:7" s="68" customFormat="1" ht="34.950000000000003" customHeight="1" x14ac:dyDescent="0.2">
      <c r="A58" s="77" t="s">
        <v>93</v>
      </c>
      <c r="B58" s="73">
        <v>11207.92</v>
      </c>
      <c r="C58" s="74"/>
      <c r="D58" s="74"/>
      <c r="E58" s="73">
        <v>11910.29</v>
      </c>
      <c r="F58" s="75">
        <v>106.27</v>
      </c>
      <c r="G58" s="76"/>
    </row>
    <row r="59" spans="1:7" s="68" customFormat="1" ht="34.950000000000003" customHeight="1" x14ac:dyDescent="0.2">
      <c r="A59" s="77" t="s">
        <v>94</v>
      </c>
      <c r="B59" s="73">
        <v>2677.15</v>
      </c>
      <c r="C59" s="74"/>
      <c r="D59" s="74"/>
      <c r="E59" s="73">
        <v>2796.01</v>
      </c>
      <c r="F59" s="75">
        <v>104.44</v>
      </c>
      <c r="G59" s="76"/>
    </row>
    <row r="60" spans="1:7" s="68" customFormat="1" ht="34.950000000000003" customHeight="1" x14ac:dyDescent="0.2">
      <c r="A60" s="77" t="s">
        <v>95</v>
      </c>
      <c r="B60" s="73">
        <v>3186.68</v>
      </c>
      <c r="C60" s="74"/>
      <c r="D60" s="74"/>
      <c r="E60" s="73">
        <v>2558.7800000000002</v>
      </c>
      <c r="F60" s="75">
        <v>80.3</v>
      </c>
      <c r="G60" s="76"/>
    </row>
    <row r="61" spans="1:7" s="68" customFormat="1" ht="34.950000000000003" customHeight="1" x14ac:dyDescent="0.2">
      <c r="A61" s="77" t="s">
        <v>96</v>
      </c>
      <c r="B61" s="73">
        <v>6687.56</v>
      </c>
      <c r="C61" s="74"/>
      <c r="D61" s="74"/>
      <c r="E61" s="73">
        <v>5946.69</v>
      </c>
      <c r="F61" s="75">
        <v>88.92</v>
      </c>
      <c r="G61" s="76"/>
    </row>
    <row r="62" spans="1:7" s="68" customFormat="1" ht="34.950000000000003" customHeight="1" x14ac:dyDescent="0.2">
      <c r="A62" s="77" t="s">
        <v>97</v>
      </c>
      <c r="B62" s="73">
        <v>4288.68</v>
      </c>
      <c r="C62" s="74"/>
      <c r="D62" s="74"/>
      <c r="E62" s="73">
        <v>4319.8999999999996</v>
      </c>
      <c r="F62" s="75">
        <v>100.73</v>
      </c>
      <c r="G62" s="76"/>
    </row>
    <row r="63" spans="1:7" s="68" customFormat="1" ht="34.950000000000003" customHeight="1" x14ac:dyDescent="0.2">
      <c r="A63" s="77" t="s">
        <v>98</v>
      </c>
      <c r="B63" s="73">
        <v>4314.01</v>
      </c>
      <c r="C63" s="74"/>
      <c r="D63" s="74"/>
      <c r="E63" s="73">
        <v>5407.25</v>
      </c>
      <c r="F63" s="75">
        <v>125.34</v>
      </c>
      <c r="G63" s="76"/>
    </row>
    <row r="64" spans="1:7" s="68" customFormat="1" ht="34.950000000000003" customHeight="1" x14ac:dyDescent="0.2">
      <c r="A64" s="77" t="s">
        <v>99</v>
      </c>
      <c r="B64" s="73">
        <v>8607.02</v>
      </c>
      <c r="C64" s="74"/>
      <c r="D64" s="74"/>
      <c r="E64" s="73">
        <v>3619.8</v>
      </c>
      <c r="F64" s="75">
        <v>42.06</v>
      </c>
      <c r="G64" s="76"/>
    </row>
    <row r="65" spans="1:7" s="68" customFormat="1" ht="34.950000000000003" customHeight="1" x14ac:dyDescent="0.2">
      <c r="A65" s="77" t="s">
        <v>100</v>
      </c>
      <c r="B65" s="75">
        <v>206.79</v>
      </c>
      <c r="C65" s="74"/>
      <c r="D65" s="74"/>
      <c r="E65" s="75">
        <v>193.91</v>
      </c>
      <c r="F65" s="75">
        <v>93.77</v>
      </c>
      <c r="G65" s="76"/>
    </row>
    <row r="66" spans="1:7" s="68" customFormat="1" ht="34.950000000000003" customHeight="1" x14ac:dyDescent="0.2">
      <c r="A66" s="77" t="s">
        <v>101</v>
      </c>
      <c r="B66" s="75">
        <v>112.81</v>
      </c>
      <c r="C66" s="74"/>
      <c r="D66" s="74"/>
      <c r="E66" s="75">
        <v>230.16</v>
      </c>
      <c r="F66" s="75">
        <v>204.02</v>
      </c>
      <c r="G66" s="76"/>
    </row>
    <row r="67" spans="1:7" s="68" customFormat="1" ht="34.950000000000003" customHeight="1" x14ac:dyDescent="0.2">
      <c r="A67" s="77" t="s">
        <v>102</v>
      </c>
      <c r="B67" s="73">
        <v>2610.9899999999998</v>
      </c>
      <c r="C67" s="74"/>
      <c r="D67" s="74"/>
      <c r="E67" s="73">
        <v>1793.36</v>
      </c>
      <c r="F67" s="75">
        <v>68.69</v>
      </c>
      <c r="G67" s="76"/>
    </row>
    <row r="68" spans="1:7" s="68" customFormat="1" ht="34.950000000000003" customHeight="1" x14ac:dyDescent="0.2">
      <c r="A68" s="77" t="s">
        <v>103</v>
      </c>
      <c r="B68" s="73">
        <v>4106.1099999999997</v>
      </c>
      <c r="C68" s="74"/>
      <c r="D68" s="74"/>
      <c r="E68" s="74"/>
      <c r="F68" s="74"/>
      <c r="G68" s="76"/>
    </row>
    <row r="69" spans="1:7" s="68" customFormat="1" ht="34.950000000000003" customHeight="1" x14ac:dyDescent="0.2">
      <c r="A69" s="77" t="s">
        <v>104</v>
      </c>
      <c r="B69" s="73">
        <v>1570.32</v>
      </c>
      <c r="C69" s="74"/>
      <c r="D69" s="74"/>
      <c r="E69" s="73">
        <v>1402.37</v>
      </c>
      <c r="F69" s="75">
        <v>89.3</v>
      </c>
      <c r="G69" s="76"/>
    </row>
    <row r="70" spans="1:7" s="68" customFormat="1" ht="34.950000000000003" customHeight="1" x14ac:dyDescent="0.2">
      <c r="A70" s="78" t="s">
        <v>105</v>
      </c>
      <c r="B70" s="80">
        <v>4425.51</v>
      </c>
      <c r="C70" s="79">
        <v>374.71</v>
      </c>
      <c r="D70" s="79">
        <v>374.71</v>
      </c>
      <c r="E70" s="79">
        <v>302.58</v>
      </c>
      <c r="F70" s="79">
        <v>6.84</v>
      </c>
      <c r="G70" s="71">
        <v>80.75</v>
      </c>
    </row>
    <row r="71" spans="1:7" s="68" customFormat="1" ht="34.950000000000003" customHeight="1" x14ac:dyDescent="0.2">
      <c r="A71" s="77" t="s">
        <v>106</v>
      </c>
      <c r="B71" s="73">
        <v>4425.51</v>
      </c>
      <c r="C71" s="74"/>
      <c r="D71" s="74"/>
      <c r="E71" s="75">
        <v>302.58</v>
      </c>
      <c r="F71" s="75">
        <v>6.84</v>
      </c>
      <c r="G71" s="76"/>
    </row>
    <row r="72" spans="1:7" s="68" customFormat="1" ht="34.950000000000003" customHeight="1" x14ac:dyDescent="0.2">
      <c r="A72" s="77" t="s">
        <v>107</v>
      </c>
      <c r="B72" s="75">
        <v>347.91</v>
      </c>
      <c r="C72" s="74"/>
      <c r="D72" s="74"/>
      <c r="E72" s="75">
        <v>302.58</v>
      </c>
      <c r="F72" s="75">
        <v>86.97</v>
      </c>
      <c r="G72" s="76"/>
    </row>
    <row r="73" spans="1:7" s="68" customFormat="1" ht="34.950000000000003" customHeight="1" x14ac:dyDescent="0.2">
      <c r="A73" s="77" t="s">
        <v>108</v>
      </c>
      <c r="B73" s="73">
        <v>4077.6</v>
      </c>
      <c r="C73" s="74"/>
      <c r="D73" s="74"/>
      <c r="E73" s="74"/>
      <c r="F73" s="74"/>
      <c r="G73" s="76"/>
    </row>
    <row r="74" spans="1:7" s="68" customFormat="1" ht="34.950000000000003" customHeight="1" x14ac:dyDescent="0.2">
      <c r="A74" s="78" t="s">
        <v>109</v>
      </c>
      <c r="B74" s="80">
        <v>2485.87</v>
      </c>
      <c r="C74" s="80">
        <v>2159.0300000000002</v>
      </c>
      <c r="D74" s="80">
        <v>2159.0300000000002</v>
      </c>
      <c r="E74" s="80">
        <v>2299.9899999999998</v>
      </c>
      <c r="F74" s="79">
        <v>92.52</v>
      </c>
      <c r="G74" s="71">
        <v>106.53</v>
      </c>
    </row>
    <row r="75" spans="1:7" s="68" customFormat="1" ht="34.950000000000003" customHeight="1" x14ac:dyDescent="0.2">
      <c r="A75" s="77" t="s">
        <v>110</v>
      </c>
      <c r="B75" s="73">
        <v>2485.87</v>
      </c>
      <c r="C75" s="74"/>
      <c r="D75" s="74"/>
      <c r="E75" s="73">
        <v>2299.9899999999998</v>
      </c>
      <c r="F75" s="75">
        <v>92.52</v>
      </c>
      <c r="G75" s="76"/>
    </row>
    <row r="76" spans="1:7" s="68" customFormat="1" ht="34.950000000000003" customHeight="1" x14ac:dyDescent="0.2">
      <c r="A76" s="77" t="s">
        <v>111</v>
      </c>
      <c r="B76" s="73">
        <v>2485.87</v>
      </c>
      <c r="C76" s="74"/>
      <c r="D76" s="74"/>
      <c r="E76" s="73">
        <v>2299.9899999999998</v>
      </c>
      <c r="F76" s="75">
        <v>92.52</v>
      </c>
      <c r="G76" s="76"/>
    </row>
    <row r="77" spans="1:7" s="68" customFormat="1" ht="34.950000000000003" customHeight="1" x14ac:dyDescent="0.2">
      <c r="A77" s="78" t="s">
        <v>112</v>
      </c>
      <c r="B77" s="91"/>
      <c r="C77" s="79">
        <v>737.55</v>
      </c>
      <c r="D77" s="79">
        <v>737.55</v>
      </c>
      <c r="E77" s="79">
        <v>737.55</v>
      </c>
      <c r="F77" s="91"/>
      <c r="G77" s="71">
        <v>100</v>
      </c>
    </row>
    <row r="78" spans="1:7" s="68" customFormat="1" ht="34.950000000000003" customHeight="1" x14ac:dyDescent="0.2">
      <c r="A78" s="77" t="s">
        <v>113</v>
      </c>
      <c r="B78" s="74"/>
      <c r="C78" s="74"/>
      <c r="D78" s="74"/>
      <c r="E78" s="75">
        <v>737.55</v>
      </c>
      <c r="F78" s="74"/>
      <c r="G78" s="76"/>
    </row>
    <row r="79" spans="1:7" s="68" customFormat="1" ht="34.950000000000003" customHeight="1" x14ac:dyDescent="0.2">
      <c r="A79" s="77" t="s">
        <v>114</v>
      </c>
      <c r="B79" s="74"/>
      <c r="C79" s="74"/>
      <c r="D79" s="74"/>
      <c r="E79" s="75">
        <v>737.55</v>
      </c>
      <c r="F79" s="74"/>
      <c r="G79" s="76"/>
    </row>
    <row r="80" spans="1:7" s="68" customFormat="1" ht="34.950000000000003" customHeight="1" x14ac:dyDescent="0.2">
      <c r="A80" s="92" t="s">
        <v>115</v>
      </c>
      <c r="B80" s="80">
        <v>88545.58</v>
      </c>
      <c r="C80" s="80">
        <v>49491.47</v>
      </c>
      <c r="D80" s="80">
        <v>49491.47</v>
      </c>
      <c r="E80" s="80">
        <v>47997.65</v>
      </c>
      <c r="F80" s="79">
        <v>54.21</v>
      </c>
      <c r="G80" s="90">
        <v>96.98</v>
      </c>
    </row>
    <row r="81" spans="1:7" s="68" customFormat="1" ht="34.950000000000003" customHeight="1" x14ac:dyDescent="0.2">
      <c r="A81" s="78" t="s">
        <v>116</v>
      </c>
      <c r="B81" s="80">
        <v>6351.39</v>
      </c>
      <c r="C81" s="80">
        <v>27847.22</v>
      </c>
      <c r="D81" s="80">
        <v>27847.22</v>
      </c>
      <c r="E81" s="80">
        <v>26353.41</v>
      </c>
      <c r="F81" s="79">
        <v>414.92</v>
      </c>
      <c r="G81" s="71">
        <v>94.64</v>
      </c>
    </row>
    <row r="82" spans="1:7" s="68" customFormat="1" ht="34.950000000000003" customHeight="1" x14ac:dyDescent="0.2">
      <c r="A82" s="77" t="s">
        <v>117</v>
      </c>
      <c r="B82" s="73">
        <v>4672.7</v>
      </c>
      <c r="C82" s="74"/>
      <c r="D82" s="74"/>
      <c r="E82" s="73">
        <v>25673.93</v>
      </c>
      <c r="F82" s="75">
        <v>549.45000000000005</v>
      </c>
      <c r="G82" s="76"/>
    </row>
    <row r="83" spans="1:7" s="68" customFormat="1" ht="34.950000000000003" customHeight="1" x14ac:dyDescent="0.2">
      <c r="A83" s="77" t="s">
        <v>118</v>
      </c>
      <c r="B83" s="73">
        <v>2285.35</v>
      </c>
      <c r="C83" s="74"/>
      <c r="D83" s="74"/>
      <c r="E83" s="73">
        <v>3934.57</v>
      </c>
      <c r="F83" s="75">
        <v>172.16</v>
      </c>
      <c r="G83" s="76"/>
    </row>
    <row r="84" spans="1:7" s="68" customFormat="1" ht="34.950000000000003" customHeight="1" x14ac:dyDescent="0.2">
      <c r="A84" s="77" t="s">
        <v>119</v>
      </c>
      <c r="B84" s="73">
        <v>2387.35</v>
      </c>
      <c r="C84" s="74"/>
      <c r="D84" s="74"/>
      <c r="E84" s="74"/>
      <c r="F84" s="74"/>
      <c r="G84" s="76"/>
    </row>
    <row r="85" spans="1:7" s="68" customFormat="1" ht="34.950000000000003" customHeight="1" x14ac:dyDescent="0.2">
      <c r="A85" s="77" t="s">
        <v>120</v>
      </c>
      <c r="B85" s="74"/>
      <c r="C85" s="74"/>
      <c r="D85" s="74"/>
      <c r="E85" s="73">
        <v>21739.360000000001</v>
      </c>
      <c r="F85" s="74"/>
      <c r="G85" s="76"/>
    </row>
    <row r="86" spans="1:7" s="68" customFormat="1" ht="34.950000000000003" customHeight="1" x14ac:dyDescent="0.2">
      <c r="A86" s="77" t="s">
        <v>121</v>
      </c>
      <c r="B86" s="73">
        <v>1678.69</v>
      </c>
      <c r="C86" s="74"/>
      <c r="D86" s="74"/>
      <c r="E86" s="75">
        <v>679.48</v>
      </c>
      <c r="F86" s="75">
        <v>40.479999999999997</v>
      </c>
      <c r="G86" s="76"/>
    </row>
    <row r="87" spans="1:7" s="68" customFormat="1" ht="34.950000000000003" customHeight="1" x14ac:dyDescent="0.2">
      <c r="A87" s="77" t="s">
        <v>122</v>
      </c>
      <c r="B87" s="73">
        <v>1678.69</v>
      </c>
      <c r="C87" s="74"/>
      <c r="D87" s="74"/>
      <c r="E87" s="75">
        <v>679.48</v>
      </c>
      <c r="F87" s="75">
        <v>40.479999999999997</v>
      </c>
      <c r="G87" s="76"/>
    </row>
    <row r="88" spans="1:7" s="68" customFormat="1" ht="34.950000000000003" customHeight="1" x14ac:dyDescent="0.2">
      <c r="A88" s="78" t="s">
        <v>123</v>
      </c>
      <c r="B88" s="80">
        <v>82194.19</v>
      </c>
      <c r="C88" s="80">
        <v>21644.25</v>
      </c>
      <c r="D88" s="80">
        <v>21644.25</v>
      </c>
      <c r="E88" s="80">
        <v>21644.240000000002</v>
      </c>
      <c r="F88" s="79">
        <v>26.33</v>
      </c>
      <c r="G88" s="71">
        <v>100</v>
      </c>
    </row>
    <row r="89" spans="1:7" s="68" customFormat="1" ht="34.950000000000003" customHeight="1" x14ac:dyDescent="0.2">
      <c r="A89" s="77" t="s">
        <v>124</v>
      </c>
      <c r="B89" s="73">
        <v>82194.19</v>
      </c>
      <c r="C89" s="74"/>
      <c r="D89" s="74"/>
      <c r="E89" s="73">
        <v>21644.240000000002</v>
      </c>
      <c r="F89" s="75">
        <v>26.33</v>
      </c>
      <c r="G89" s="76"/>
    </row>
    <row r="90" spans="1:7" s="68" customFormat="1" ht="34.950000000000003" customHeight="1" thickBot="1" x14ac:dyDescent="0.25">
      <c r="A90" s="93" t="s">
        <v>125</v>
      </c>
      <c r="B90" s="94">
        <v>82194.19</v>
      </c>
      <c r="C90" s="95"/>
      <c r="D90" s="95"/>
      <c r="E90" s="94">
        <v>21644.240000000002</v>
      </c>
      <c r="F90" s="96">
        <v>26.33</v>
      </c>
      <c r="G90" s="97"/>
    </row>
  </sheetData>
  <mergeCells count="1">
    <mergeCell ref="A1:G1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B6534-4593-4B61-BBF0-CCDE407D7721}">
  <sheetPr>
    <pageSetUpPr fitToPage="1"/>
  </sheetPr>
  <dimension ref="A1:G34"/>
  <sheetViews>
    <sheetView topLeftCell="A25" workbookViewId="0">
      <selection activeCell="A5" sqref="A5:XFD5"/>
    </sheetView>
  </sheetViews>
  <sheetFormatPr defaultRowHeight="54.6" customHeight="1" x14ac:dyDescent="0.15"/>
  <cols>
    <col min="1" max="1" width="54.5546875" style="56" customWidth="1"/>
    <col min="2" max="2" width="17.44140625" style="56" bestFit="1" customWidth="1"/>
    <col min="3" max="3" width="19.33203125" style="56" bestFit="1" customWidth="1"/>
    <col min="4" max="4" width="18.77734375" style="56" bestFit="1" customWidth="1"/>
    <col min="5" max="5" width="17.44140625" style="56" bestFit="1" customWidth="1"/>
    <col min="6" max="7" width="10.77734375" style="56" customWidth="1"/>
    <col min="8" max="16384" width="8.88671875" style="56"/>
  </cols>
  <sheetData>
    <row r="1" spans="1:7" ht="74.400000000000006" customHeight="1" thickBot="1" x14ac:dyDescent="0.35">
      <c r="A1" s="151" t="s">
        <v>144</v>
      </c>
      <c r="B1" s="153"/>
      <c r="C1" s="153"/>
      <c r="D1" s="153"/>
      <c r="E1" s="153"/>
      <c r="F1" s="153"/>
      <c r="G1" s="153"/>
    </row>
    <row r="2" spans="1:7" s="58" customFormat="1" ht="54.6" customHeight="1" x14ac:dyDescent="0.15">
      <c r="A2" s="98" t="s">
        <v>33</v>
      </c>
      <c r="B2" s="99" t="s">
        <v>34</v>
      </c>
      <c r="C2" s="99" t="s">
        <v>35</v>
      </c>
      <c r="D2" s="99" t="s">
        <v>36</v>
      </c>
      <c r="E2" s="99" t="s">
        <v>37</v>
      </c>
      <c r="F2" s="99" t="s">
        <v>197</v>
      </c>
      <c r="G2" s="100" t="s">
        <v>198</v>
      </c>
    </row>
    <row r="3" spans="1:7" s="68" customFormat="1" ht="25.05" customHeight="1" x14ac:dyDescent="0.2">
      <c r="A3" s="72" t="s">
        <v>127</v>
      </c>
      <c r="B3" s="101">
        <v>20794.32</v>
      </c>
      <c r="C3" s="101">
        <v>61169.84</v>
      </c>
      <c r="D3" s="101">
        <v>61169.84</v>
      </c>
      <c r="E3" s="101">
        <v>30249.61</v>
      </c>
      <c r="F3" s="102">
        <v>145.47</v>
      </c>
      <c r="G3" s="103">
        <v>49.45</v>
      </c>
    </row>
    <row r="4" spans="1:7" s="68" customFormat="1" ht="25.05" customHeight="1" x14ac:dyDescent="0.2">
      <c r="A4" s="72" t="s">
        <v>128</v>
      </c>
      <c r="B4" s="101">
        <v>20794.32</v>
      </c>
      <c r="C4" s="101">
        <v>60169.84</v>
      </c>
      <c r="D4" s="101">
        <v>60169.84</v>
      </c>
      <c r="E4" s="101">
        <v>29249.61</v>
      </c>
      <c r="F4" s="102">
        <v>140.66</v>
      </c>
      <c r="G4" s="103">
        <v>48.61</v>
      </c>
    </row>
    <row r="5" spans="1:7" s="68" customFormat="1" ht="30.6" customHeight="1" x14ac:dyDescent="0.2">
      <c r="A5" s="72" t="s">
        <v>129</v>
      </c>
      <c r="B5" s="104"/>
      <c r="C5" s="101">
        <v>1000</v>
      </c>
      <c r="D5" s="101">
        <v>1000</v>
      </c>
      <c r="E5" s="101">
        <v>1000</v>
      </c>
      <c r="F5" s="104"/>
      <c r="G5" s="103">
        <v>100</v>
      </c>
    </row>
    <row r="6" spans="1:7" s="68" customFormat="1" ht="25.05" customHeight="1" x14ac:dyDescent="0.2">
      <c r="A6" s="72" t="s">
        <v>130</v>
      </c>
      <c r="B6" s="101">
        <v>21086.6</v>
      </c>
      <c r="C6" s="101">
        <v>20982.74</v>
      </c>
      <c r="D6" s="101">
        <v>20982.74</v>
      </c>
      <c r="E6" s="101">
        <v>19443.310000000001</v>
      </c>
      <c r="F6" s="102">
        <v>92.21</v>
      </c>
      <c r="G6" s="103">
        <v>92.66</v>
      </c>
    </row>
    <row r="7" spans="1:7" s="68" customFormat="1" ht="25.05" customHeight="1" x14ac:dyDescent="0.2">
      <c r="A7" s="72" t="s">
        <v>131</v>
      </c>
      <c r="B7" s="101">
        <v>21086.6</v>
      </c>
      <c r="C7" s="101">
        <v>20982.74</v>
      </c>
      <c r="D7" s="101">
        <v>20982.74</v>
      </c>
      <c r="E7" s="101">
        <v>19443.310000000001</v>
      </c>
      <c r="F7" s="102">
        <v>92.21</v>
      </c>
      <c r="G7" s="103">
        <v>92.66</v>
      </c>
    </row>
    <row r="8" spans="1:7" s="68" customFormat="1" ht="25.05" customHeight="1" x14ac:dyDescent="0.2">
      <c r="A8" s="72" t="s">
        <v>132</v>
      </c>
      <c r="B8" s="101">
        <v>94170.6</v>
      </c>
      <c r="C8" s="101">
        <v>100785.41</v>
      </c>
      <c r="D8" s="101">
        <v>100785.41</v>
      </c>
      <c r="E8" s="101">
        <v>99327.87</v>
      </c>
      <c r="F8" s="102">
        <v>105.48</v>
      </c>
      <c r="G8" s="103">
        <v>98.55</v>
      </c>
    </row>
    <row r="9" spans="1:7" s="68" customFormat="1" ht="25.05" customHeight="1" x14ac:dyDescent="0.2">
      <c r="A9" s="72" t="s">
        <v>133</v>
      </c>
      <c r="B9" s="101">
        <v>1093.6400000000001</v>
      </c>
      <c r="C9" s="101">
        <v>2826.92</v>
      </c>
      <c r="D9" s="101">
        <v>2826.92</v>
      </c>
      <c r="E9" s="101">
        <v>1834.88</v>
      </c>
      <c r="F9" s="102">
        <v>167.78</v>
      </c>
      <c r="G9" s="103">
        <v>64.91</v>
      </c>
    </row>
    <row r="10" spans="1:7" s="68" customFormat="1" ht="25.05" customHeight="1" x14ac:dyDescent="0.2">
      <c r="A10" s="72" t="s">
        <v>134</v>
      </c>
      <c r="B10" s="101">
        <v>93076.96</v>
      </c>
      <c r="C10" s="101">
        <v>97958.49</v>
      </c>
      <c r="D10" s="101">
        <v>97958.49</v>
      </c>
      <c r="E10" s="101">
        <v>97492.99</v>
      </c>
      <c r="F10" s="102">
        <v>104.74</v>
      </c>
      <c r="G10" s="103">
        <v>99.52</v>
      </c>
    </row>
    <row r="11" spans="1:7" s="68" customFormat="1" ht="25.05" customHeight="1" x14ac:dyDescent="0.2">
      <c r="A11" s="72" t="s">
        <v>135</v>
      </c>
      <c r="B11" s="101">
        <v>1035147.52</v>
      </c>
      <c r="C11" s="101">
        <v>1413359.67</v>
      </c>
      <c r="D11" s="101">
        <v>1413359.67</v>
      </c>
      <c r="E11" s="101">
        <v>1191850.69</v>
      </c>
      <c r="F11" s="102">
        <v>115.14</v>
      </c>
      <c r="G11" s="103">
        <v>84.33</v>
      </c>
    </row>
    <row r="12" spans="1:7" s="68" customFormat="1" ht="25.05" customHeight="1" x14ac:dyDescent="0.2">
      <c r="A12" s="72" t="s">
        <v>136</v>
      </c>
      <c r="B12" s="101">
        <v>4783.97</v>
      </c>
      <c r="C12" s="101">
        <v>5769.9</v>
      </c>
      <c r="D12" s="101">
        <v>5769.9</v>
      </c>
      <c r="E12" s="101">
        <v>6124.53</v>
      </c>
      <c r="F12" s="102">
        <v>128.02000000000001</v>
      </c>
      <c r="G12" s="103">
        <v>106.15</v>
      </c>
    </row>
    <row r="13" spans="1:7" s="68" customFormat="1" ht="25.05" customHeight="1" x14ac:dyDescent="0.2">
      <c r="A13" s="72" t="s">
        <v>137</v>
      </c>
      <c r="B13" s="101">
        <v>1030363.55</v>
      </c>
      <c r="C13" s="101">
        <v>1407589.77</v>
      </c>
      <c r="D13" s="101">
        <v>1407589.77</v>
      </c>
      <c r="E13" s="101">
        <v>1185726.1599999999</v>
      </c>
      <c r="F13" s="102">
        <v>115.08</v>
      </c>
      <c r="G13" s="103">
        <v>84.24</v>
      </c>
    </row>
    <row r="14" spans="1:7" s="68" customFormat="1" ht="25.05" customHeight="1" x14ac:dyDescent="0.2">
      <c r="A14" s="72" t="s">
        <v>138</v>
      </c>
      <c r="B14" s="102">
        <v>716.7</v>
      </c>
      <c r="C14" s="102">
        <v>597.23</v>
      </c>
      <c r="D14" s="102">
        <v>597.23</v>
      </c>
      <c r="E14" s="102">
        <v>504.35</v>
      </c>
      <c r="F14" s="102">
        <v>70.37</v>
      </c>
      <c r="G14" s="103">
        <v>84.45</v>
      </c>
    </row>
    <row r="15" spans="1:7" s="68" customFormat="1" ht="25.05" customHeight="1" x14ac:dyDescent="0.2">
      <c r="A15" s="72" t="s">
        <v>139</v>
      </c>
      <c r="B15" s="102">
        <v>716.7</v>
      </c>
      <c r="C15" s="102">
        <v>597.23</v>
      </c>
      <c r="D15" s="102">
        <v>597.23</v>
      </c>
      <c r="E15" s="102">
        <v>504.35</v>
      </c>
      <c r="F15" s="102">
        <v>70.37</v>
      </c>
      <c r="G15" s="103">
        <v>84.45</v>
      </c>
    </row>
    <row r="16" spans="1:7" s="63" customFormat="1" ht="25.05" customHeight="1" x14ac:dyDescent="0.2">
      <c r="A16" s="81" t="s">
        <v>38</v>
      </c>
      <c r="B16" s="105">
        <v>1171915.74</v>
      </c>
      <c r="C16" s="105">
        <v>1596894.89</v>
      </c>
      <c r="D16" s="105">
        <v>1596894.89</v>
      </c>
      <c r="E16" s="105">
        <v>1341375.83</v>
      </c>
      <c r="F16" s="106">
        <v>114.46</v>
      </c>
      <c r="G16" s="107">
        <v>84</v>
      </c>
    </row>
    <row r="17" spans="1:7" s="68" customFormat="1" ht="25.05" customHeight="1" x14ac:dyDescent="0.2">
      <c r="A17" s="72" t="s">
        <v>127</v>
      </c>
      <c r="B17" s="101">
        <v>20794.3</v>
      </c>
      <c r="C17" s="101">
        <v>61169.84</v>
      </c>
      <c r="D17" s="101">
        <v>61169.84</v>
      </c>
      <c r="E17" s="101">
        <v>30249.61</v>
      </c>
      <c r="F17" s="102">
        <v>145.47</v>
      </c>
      <c r="G17" s="103">
        <v>49.45</v>
      </c>
    </row>
    <row r="18" spans="1:7" s="68" customFormat="1" ht="25.05" customHeight="1" x14ac:dyDescent="0.2">
      <c r="A18" s="72" t="s">
        <v>128</v>
      </c>
      <c r="B18" s="101">
        <v>20794.3</v>
      </c>
      <c r="C18" s="101">
        <v>60169.84</v>
      </c>
      <c r="D18" s="101">
        <v>60169.84</v>
      </c>
      <c r="E18" s="101">
        <v>29249.61</v>
      </c>
      <c r="F18" s="102">
        <v>140.66</v>
      </c>
      <c r="G18" s="103">
        <v>48.61</v>
      </c>
    </row>
    <row r="19" spans="1:7" s="68" customFormat="1" ht="25.05" customHeight="1" x14ac:dyDescent="0.2">
      <c r="A19" s="72" t="s">
        <v>129</v>
      </c>
      <c r="B19" s="104"/>
      <c r="C19" s="101">
        <v>1000</v>
      </c>
      <c r="D19" s="101">
        <v>1000</v>
      </c>
      <c r="E19" s="101">
        <v>1000</v>
      </c>
      <c r="F19" s="104"/>
      <c r="G19" s="103">
        <v>100</v>
      </c>
    </row>
    <row r="20" spans="1:7" s="68" customFormat="1" ht="25.05" customHeight="1" x14ac:dyDescent="0.2">
      <c r="A20" s="72" t="s">
        <v>130</v>
      </c>
      <c r="B20" s="101">
        <v>17714.86</v>
      </c>
      <c r="C20" s="101">
        <v>37924.74</v>
      </c>
      <c r="D20" s="101">
        <v>37924.74</v>
      </c>
      <c r="E20" s="101">
        <v>23915.52</v>
      </c>
      <c r="F20" s="102">
        <v>135</v>
      </c>
      <c r="G20" s="103">
        <v>63.06</v>
      </c>
    </row>
    <row r="21" spans="1:7" s="68" customFormat="1" ht="25.05" customHeight="1" x14ac:dyDescent="0.2">
      <c r="A21" s="72" t="s">
        <v>131</v>
      </c>
      <c r="B21" s="101">
        <v>14268.74</v>
      </c>
      <c r="C21" s="101">
        <v>20982.74</v>
      </c>
      <c r="D21" s="101">
        <v>20982.74</v>
      </c>
      <c r="E21" s="101">
        <v>13261.74</v>
      </c>
      <c r="F21" s="102">
        <v>92.94</v>
      </c>
      <c r="G21" s="103">
        <v>63.2</v>
      </c>
    </row>
    <row r="22" spans="1:7" s="68" customFormat="1" ht="25.05" customHeight="1" x14ac:dyDescent="0.2">
      <c r="A22" s="72" t="s">
        <v>140</v>
      </c>
      <c r="B22" s="101">
        <v>3446.12</v>
      </c>
      <c r="C22" s="101">
        <v>16942</v>
      </c>
      <c r="D22" s="101">
        <v>16942</v>
      </c>
      <c r="E22" s="101">
        <v>10653.78</v>
      </c>
      <c r="F22" s="102">
        <v>309.14999999999998</v>
      </c>
      <c r="G22" s="103">
        <v>62.88</v>
      </c>
    </row>
    <row r="23" spans="1:7" s="68" customFormat="1" ht="25.05" customHeight="1" x14ac:dyDescent="0.2">
      <c r="A23" s="72" t="s">
        <v>132</v>
      </c>
      <c r="B23" s="101">
        <v>94186.22</v>
      </c>
      <c r="C23" s="101">
        <v>100788.33</v>
      </c>
      <c r="D23" s="101">
        <v>100788.33</v>
      </c>
      <c r="E23" s="101">
        <v>99280.4</v>
      </c>
      <c r="F23" s="102">
        <v>105.41</v>
      </c>
      <c r="G23" s="103">
        <v>98.5</v>
      </c>
    </row>
    <row r="24" spans="1:7" s="68" customFormat="1" ht="25.05" customHeight="1" x14ac:dyDescent="0.2">
      <c r="A24" s="72" t="s">
        <v>133</v>
      </c>
      <c r="B24" s="101">
        <v>1090.71</v>
      </c>
      <c r="C24" s="101">
        <v>2826.92</v>
      </c>
      <c r="D24" s="101">
        <v>2826.92</v>
      </c>
      <c r="E24" s="101">
        <v>1784.49</v>
      </c>
      <c r="F24" s="102">
        <v>163.61000000000001</v>
      </c>
      <c r="G24" s="103">
        <v>63.12</v>
      </c>
    </row>
    <row r="25" spans="1:7" s="68" customFormat="1" ht="25.05" customHeight="1" x14ac:dyDescent="0.2">
      <c r="A25" s="72" t="s">
        <v>134</v>
      </c>
      <c r="B25" s="101">
        <v>93076.96</v>
      </c>
      <c r="C25" s="101">
        <v>97958.49</v>
      </c>
      <c r="D25" s="101">
        <v>97958.49</v>
      </c>
      <c r="E25" s="101">
        <v>97492.99</v>
      </c>
      <c r="F25" s="102">
        <v>104.74</v>
      </c>
      <c r="G25" s="103">
        <v>99.52</v>
      </c>
    </row>
    <row r="26" spans="1:7" s="68" customFormat="1" ht="25.05" customHeight="1" x14ac:dyDescent="0.2">
      <c r="A26" s="72" t="s">
        <v>141</v>
      </c>
      <c r="B26" s="102">
        <v>18.55</v>
      </c>
      <c r="C26" s="102">
        <v>2.92</v>
      </c>
      <c r="D26" s="102">
        <v>2.92</v>
      </c>
      <c r="E26" s="102">
        <v>2.92</v>
      </c>
      <c r="F26" s="102">
        <v>15.74</v>
      </c>
      <c r="G26" s="103">
        <v>100</v>
      </c>
    </row>
    <row r="27" spans="1:7" s="68" customFormat="1" ht="25.05" customHeight="1" x14ac:dyDescent="0.2">
      <c r="A27" s="72" t="s">
        <v>135</v>
      </c>
      <c r="B27" s="101">
        <v>1067460.23</v>
      </c>
      <c r="C27" s="101">
        <v>1380057.95</v>
      </c>
      <c r="D27" s="101">
        <v>1380057.95</v>
      </c>
      <c r="E27" s="101">
        <v>1137221.31</v>
      </c>
      <c r="F27" s="102">
        <v>106.54</v>
      </c>
      <c r="G27" s="103">
        <v>82.4</v>
      </c>
    </row>
    <row r="28" spans="1:7" s="68" customFormat="1" ht="25.05" customHeight="1" x14ac:dyDescent="0.2">
      <c r="A28" s="72" t="s">
        <v>136</v>
      </c>
      <c r="B28" s="101">
        <v>4783.97</v>
      </c>
      <c r="C28" s="101">
        <v>5769.9</v>
      </c>
      <c r="D28" s="101">
        <v>5769.9</v>
      </c>
      <c r="E28" s="101">
        <v>6124.53</v>
      </c>
      <c r="F28" s="102">
        <v>128.02000000000001</v>
      </c>
      <c r="G28" s="103">
        <v>106.15</v>
      </c>
    </row>
    <row r="29" spans="1:7" s="68" customFormat="1" ht="25.05" customHeight="1" x14ac:dyDescent="0.2">
      <c r="A29" s="72" t="s">
        <v>137</v>
      </c>
      <c r="B29" s="101">
        <v>1062548.18</v>
      </c>
      <c r="C29" s="101">
        <v>1365120.64</v>
      </c>
      <c r="D29" s="101">
        <v>1365120.64</v>
      </c>
      <c r="E29" s="101">
        <v>1130999.8700000001</v>
      </c>
      <c r="F29" s="102">
        <v>106.44</v>
      </c>
      <c r="G29" s="103">
        <v>82.85</v>
      </c>
    </row>
    <row r="30" spans="1:7" s="68" customFormat="1" ht="25.05" customHeight="1" x14ac:dyDescent="0.2">
      <c r="A30" s="72" t="s">
        <v>142</v>
      </c>
      <c r="B30" s="102">
        <v>128.08000000000001</v>
      </c>
      <c r="C30" s="101">
        <v>9167.41</v>
      </c>
      <c r="D30" s="101">
        <v>9167.41</v>
      </c>
      <c r="E30" s="102">
        <v>96.91</v>
      </c>
      <c r="F30" s="102">
        <v>75.66</v>
      </c>
      <c r="G30" s="103">
        <v>1.06</v>
      </c>
    </row>
    <row r="31" spans="1:7" s="68" customFormat="1" ht="25.05" customHeight="1" x14ac:dyDescent="0.2">
      <c r="A31" s="72" t="s">
        <v>138</v>
      </c>
      <c r="B31" s="102">
        <v>716.7</v>
      </c>
      <c r="C31" s="101">
        <v>3306.16</v>
      </c>
      <c r="D31" s="101">
        <v>3306.16</v>
      </c>
      <c r="E31" s="101">
        <v>3213.28</v>
      </c>
      <c r="F31" s="102">
        <v>448.34</v>
      </c>
      <c r="G31" s="103">
        <v>97.19</v>
      </c>
    </row>
    <row r="32" spans="1:7" s="68" customFormat="1" ht="25.05" customHeight="1" x14ac:dyDescent="0.2">
      <c r="A32" s="72" t="s">
        <v>139</v>
      </c>
      <c r="B32" s="102">
        <v>716.7</v>
      </c>
      <c r="C32" s="102">
        <v>597.23</v>
      </c>
      <c r="D32" s="102">
        <v>597.23</v>
      </c>
      <c r="E32" s="102">
        <v>504.35</v>
      </c>
      <c r="F32" s="102">
        <v>70.37</v>
      </c>
      <c r="G32" s="103">
        <v>84.45</v>
      </c>
    </row>
    <row r="33" spans="1:7" s="68" customFormat="1" ht="25.05" customHeight="1" x14ac:dyDescent="0.2">
      <c r="A33" s="72" t="s">
        <v>143</v>
      </c>
      <c r="B33" s="104"/>
      <c r="C33" s="101">
        <v>2708.93</v>
      </c>
      <c r="D33" s="101">
        <v>2708.93</v>
      </c>
      <c r="E33" s="101">
        <v>2708.93</v>
      </c>
      <c r="F33" s="104"/>
      <c r="G33" s="103">
        <v>100</v>
      </c>
    </row>
    <row r="34" spans="1:7" s="63" customFormat="1" ht="25.05" customHeight="1" thickBot="1" x14ac:dyDescent="0.25">
      <c r="A34" s="108" t="s">
        <v>66</v>
      </c>
      <c r="B34" s="109">
        <v>1200872.31</v>
      </c>
      <c r="C34" s="109">
        <v>1583247.02</v>
      </c>
      <c r="D34" s="109">
        <v>1583247.02</v>
      </c>
      <c r="E34" s="109">
        <v>1293880.1200000001</v>
      </c>
      <c r="F34" s="110">
        <v>107.75</v>
      </c>
      <c r="G34" s="111">
        <v>81.72</v>
      </c>
    </row>
  </sheetData>
  <mergeCells count="1">
    <mergeCell ref="A1:G1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FA13-9139-4A17-B7C0-2BFD92164FAC}">
  <sheetPr>
    <pageSetUpPr fitToPage="1"/>
  </sheetPr>
  <dimension ref="A1:G13"/>
  <sheetViews>
    <sheetView workbookViewId="0">
      <selection activeCell="G2" sqref="G2"/>
    </sheetView>
  </sheetViews>
  <sheetFormatPr defaultRowHeight="9" x14ac:dyDescent="0.15"/>
  <cols>
    <col min="1" max="1" width="39.109375" style="56" customWidth="1"/>
    <col min="2" max="2" width="17.44140625" style="56" bestFit="1" customWidth="1"/>
    <col min="3" max="3" width="19.33203125" style="56" bestFit="1" customWidth="1"/>
    <col min="4" max="4" width="18.77734375" style="56" bestFit="1" customWidth="1"/>
    <col min="5" max="5" width="17.44140625" style="56" bestFit="1" customWidth="1"/>
    <col min="6" max="7" width="10.77734375" style="56" customWidth="1"/>
    <col min="8" max="16384" width="8.88671875" style="56"/>
  </cols>
  <sheetData>
    <row r="1" spans="1:7" ht="67.8" customHeight="1" thickBot="1" x14ac:dyDescent="0.35">
      <c r="A1" s="151" t="s">
        <v>145</v>
      </c>
      <c r="B1" s="154"/>
      <c r="C1" s="154"/>
      <c r="D1" s="154"/>
      <c r="E1" s="154"/>
      <c r="F1" s="154"/>
      <c r="G1" s="154"/>
    </row>
    <row r="2" spans="1:7" s="58" customFormat="1" ht="45" customHeight="1" thickBot="1" x14ac:dyDescent="0.2">
      <c r="A2" s="57" t="s">
        <v>33</v>
      </c>
      <c r="B2" s="57" t="s">
        <v>34</v>
      </c>
      <c r="C2" s="57" t="s">
        <v>35</v>
      </c>
      <c r="D2" s="57" t="s">
        <v>36</v>
      </c>
      <c r="E2" s="57" t="s">
        <v>37</v>
      </c>
      <c r="F2" s="57" t="s">
        <v>197</v>
      </c>
      <c r="G2" s="57" t="s">
        <v>199</v>
      </c>
    </row>
    <row r="3" spans="1:7" s="68" customFormat="1" ht="25.2" customHeight="1" x14ac:dyDescent="0.25">
      <c r="A3" s="112" t="s">
        <v>146</v>
      </c>
      <c r="B3" s="113">
        <v>1200872.31</v>
      </c>
      <c r="C3" s="113">
        <v>1583247.02</v>
      </c>
      <c r="D3" s="113">
        <v>1583247.02</v>
      </c>
      <c r="E3" s="113">
        <v>1293880.1200000001</v>
      </c>
      <c r="F3" s="114">
        <v>107.75</v>
      </c>
      <c r="G3" s="71">
        <v>81.72</v>
      </c>
    </row>
    <row r="4" spans="1:7" s="68" customFormat="1" ht="27" thickBot="1" x14ac:dyDescent="0.3">
      <c r="A4" s="115" t="s">
        <v>147</v>
      </c>
      <c r="B4" s="116">
        <v>1200872.31</v>
      </c>
      <c r="C4" s="116">
        <v>1583247.02</v>
      </c>
      <c r="D4" s="116">
        <v>1583247.02</v>
      </c>
      <c r="E4" s="116">
        <v>1293880.1200000001</v>
      </c>
      <c r="F4" s="117">
        <v>107.75</v>
      </c>
      <c r="G4" s="118">
        <v>81.72</v>
      </c>
    </row>
    <row r="13" spans="1:7" x14ac:dyDescent="0.15">
      <c r="A13" s="119"/>
    </row>
  </sheetData>
  <mergeCells count="1">
    <mergeCell ref="A1:G1"/>
  </mergeCells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D18F-1D8C-4926-AC0D-25EA13C43C5C}">
  <sheetPr>
    <pageSetUpPr fitToPage="1"/>
  </sheetPr>
  <dimension ref="A1:E222"/>
  <sheetViews>
    <sheetView topLeftCell="A217" workbookViewId="0">
      <selection activeCell="J11" sqref="J11"/>
    </sheetView>
  </sheetViews>
  <sheetFormatPr defaultRowHeight="9" x14ac:dyDescent="0.15"/>
  <cols>
    <col min="1" max="1" width="76.44140625" style="56" customWidth="1"/>
    <col min="2" max="4" width="15.77734375" style="56" customWidth="1"/>
    <col min="5" max="5" width="10.77734375" style="56" customWidth="1"/>
    <col min="6" max="16384" width="8.88671875" style="56"/>
  </cols>
  <sheetData>
    <row r="1" spans="1:5" ht="73.8" customHeight="1" thickBot="1" x14ac:dyDescent="0.35">
      <c r="A1" s="151" t="s">
        <v>180</v>
      </c>
      <c r="B1" s="154"/>
      <c r="C1" s="154"/>
      <c r="D1" s="154"/>
      <c r="E1" s="154"/>
    </row>
    <row r="2" spans="1:5" s="58" customFormat="1" ht="63.6" customHeight="1" thickBot="1" x14ac:dyDescent="0.2">
      <c r="A2" s="57" t="s">
        <v>33</v>
      </c>
      <c r="B2" s="57" t="s">
        <v>148</v>
      </c>
      <c r="C2" s="57" t="s">
        <v>149</v>
      </c>
      <c r="D2" s="57" t="s">
        <v>150</v>
      </c>
      <c r="E2" s="57" t="s">
        <v>200</v>
      </c>
    </row>
    <row r="3" spans="1:5" s="68" customFormat="1" ht="30.6" customHeight="1" x14ac:dyDescent="0.2">
      <c r="A3" s="81" t="s">
        <v>151</v>
      </c>
      <c r="B3" s="82">
        <v>1583247.02</v>
      </c>
      <c r="C3" s="82">
        <v>1583247.02</v>
      </c>
      <c r="D3" s="82">
        <v>1293880.1200000001</v>
      </c>
      <c r="E3" s="62">
        <v>81.72</v>
      </c>
    </row>
    <row r="4" spans="1:5" s="68" customFormat="1" ht="12.6" x14ac:dyDescent="0.2">
      <c r="A4" s="72" t="s">
        <v>152</v>
      </c>
      <c r="B4" s="73">
        <v>28090.58</v>
      </c>
      <c r="C4" s="73">
        <v>28090.58</v>
      </c>
      <c r="D4" s="73">
        <v>27629.35</v>
      </c>
      <c r="E4" s="90">
        <v>98.36</v>
      </c>
    </row>
    <row r="5" spans="1:5" s="68" customFormat="1" ht="12.6" x14ac:dyDescent="0.2">
      <c r="A5" s="72" t="s">
        <v>153</v>
      </c>
      <c r="B5" s="73">
        <v>32079.26</v>
      </c>
      <c r="C5" s="73">
        <v>32079.26</v>
      </c>
      <c r="D5" s="73">
        <v>1620.26</v>
      </c>
      <c r="E5" s="90">
        <v>5.05</v>
      </c>
    </row>
    <row r="6" spans="1:5" s="68" customFormat="1" ht="12.6" x14ac:dyDescent="0.2">
      <c r="A6" s="72" t="s">
        <v>154</v>
      </c>
      <c r="B6" s="73">
        <v>1000</v>
      </c>
      <c r="C6" s="73">
        <v>1000</v>
      </c>
      <c r="D6" s="73">
        <v>1000</v>
      </c>
      <c r="E6" s="90">
        <v>100</v>
      </c>
    </row>
    <row r="7" spans="1:5" s="68" customFormat="1" ht="12.6" x14ac:dyDescent="0.2">
      <c r="A7" s="72" t="s">
        <v>155</v>
      </c>
      <c r="B7" s="73">
        <v>20982.74</v>
      </c>
      <c r="C7" s="73">
        <v>20982.74</v>
      </c>
      <c r="D7" s="73">
        <v>13261.74</v>
      </c>
      <c r="E7" s="90">
        <v>63.2</v>
      </c>
    </row>
    <row r="8" spans="1:5" s="68" customFormat="1" ht="12.6" x14ac:dyDescent="0.2">
      <c r="A8" s="72" t="s">
        <v>156</v>
      </c>
      <c r="B8" s="73">
        <v>16942</v>
      </c>
      <c r="C8" s="73">
        <v>16942</v>
      </c>
      <c r="D8" s="73">
        <v>10653.78</v>
      </c>
      <c r="E8" s="90">
        <v>62.88</v>
      </c>
    </row>
    <row r="9" spans="1:5" s="68" customFormat="1" ht="12.6" x14ac:dyDescent="0.2">
      <c r="A9" s="72" t="s">
        <v>157</v>
      </c>
      <c r="B9" s="73">
        <v>2826.92</v>
      </c>
      <c r="C9" s="73">
        <v>2826.92</v>
      </c>
      <c r="D9" s="73">
        <v>1784.49</v>
      </c>
      <c r="E9" s="90">
        <v>63.12</v>
      </c>
    </row>
    <row r="10" spans="1:5" s="68" customFormat="1" ht="12.6" x14ac:dyDescent="0.2">
      <c r="A10" s="72" t="s">
        <v>158</v>
      </c>
      <c r="B10" s="73">
        <v>97958.49</v>
      </c>
      <c r="C10" s="73">
        <v>97958.49</v>
      </c>
      <c r="D10" s="73">
        <v>97492.99</v>
      </c>
      <c r="E10" s="90">
        <v>99.52</v>
      </c>
    </row>
    <row r="11" spans="1:5" s="68" customFormat="1" ht="25.2" x14ac:dyDescent="0.2">
      <c r="A11" s="72" t="s">
        <v>159</v>
      </c>
      <c r="B11" s="75">
        <v>2.92</v>
      </c>
      <c r="C11" s="75">
        <v>2.92</v>
      </c>
      <c r="D11" s="75">
        <v>2.92</v>
      </c>
      <c r="E11" s="90">
        <v>100</v>
      </c>
    </row>
    <row r="12" spans="1:5" s="68" customFormat="1" ht="12.6" x14ac:dyDescent="0.2">
      <c r="A12" s="72" t="s">
        <v>160</v>
      </c>
      <c r="B12" s="75">
        <v>354.49</v>
      </c>
      <c r="C12" s="75">
        <v>354.49</v>
      </c>
      <c r="D12" s="75">
        <v>354.49</v>
      </c>
      <c r="E12" s="90">
        <v>100</v>
      </c>
    </row>
    <row r="13" spans="1:5" s="68" customFormat="1" ht="12.6" x14ac:dyDescent="0.2">
      <c r="A13" s="72" t="s">
        <v>161</v>
      </c>
      <c r="B13" s="73">
        <v>5415.41</v>
      </c>
      <c r="C13" s="73">
        <v>5415.41</v>
      </c>
      <c r="D13" s="73">
        <v>5770.04</v>
      </c>
      <c r="E13" s="90">
        <v>106.55</v>
      </c>
    </row>
    <row r="14" spans="1:5" s="68" customFormat="1" ht="12.6" x14ac:dyDescent="0.2">
      <c r="A14" s="72" t="s">
        <v>162</v>
      </c>
      <c r="B14" s="73">
        <v>1210375.82</v>
      </c>
      <c r="C14" s="73">
        <v>1210375.82</v>
      </c>
      <c r="D14" s="73">
        <v>1019994.2</v>
      </c>
      <c r="E14" s="90">
        <v>84.27</v>
      </c>
    </row>
    <row r="15" spans="1:5" s="68" customFormat="1" ht="12.6" x14ac:dyDescent="0.2">
      <c r="A15" s="72" t="s">
        <v>163</v>
      </c>
      <c r="B15" s="73">
        <v>154744.82</v>
      </c>
      <c r="C15" s="73">
        <v>154744.82</v>
      </c>
      <c r="D15" s="73">
        <v>111005.67</v>
      </c>
      <c r="E15" s="90">
        <v>71.73</v>
      </c>
    </row>
    <row r="16" spans="1:5" s="68" customFormat="1" ht="12.6" x14ac:dyDescent="0.2">
      <c r="A16" s="72" t="s">
        <v>164</v>
      </c>
      <c r="B16" s="73">
        <v>1479.64</v>
      </c>
      <c r="C16" s="73">
        <v>1479.64</v>
      </c>
      <c r="D16" s="75">
        <v>96.91</v>
      </c>
      <c r="E16" s="90">
        <v>6.55</v>
      </c>
    </row>
    <row r="17" spans="1:5" s="68" customFormat="1" ht="25.2" x14ac:dyDescent="0.2">
      <c r="A17" s="72" t="s">
        <v>165</v>
      </c>
      <c r="B17" s="73">
        <v>7687.77</v>
      </c>
      <c r="C17" s="73">
        <v>7687.77</v>
      </c>
      <c r="D17" s="74"/>
      <c r="E17" s="76"/>
    </row>
    <row r="18" spans="1:5" s="68" customFormat="1" ht="12.6" x14ac:dyDescent="0.2">
      <c r="A18" s="72" t="s">
        <v>166</v>
      </c>
      <c r="B18" s="75">
        <v>597.23</v>
      </c>
      <c r="C18" s="75">
        <v>597.23</v>
      </c>
      <c r="D18" s="75">
        <v>504.35</v>
      </c>
      <c r="E18" s="90">
        <v>84.45</v>
      </c>
    </row>
    <row r="19" spans="1:5" s="68" customFormat="1" ht="12.6" x14ac:dyDescent="0.2">
      <c r="A19" s="72" t="s">
        <v>167</v>
      </c>
      <c r="B19" s="73">
        <v>2708.93</v>
      </c>
      <c r="C19" s="73">
        <v>2708.93</v>
      </c>
      <c r="D19" s="73">
        <v>2708.93</v>
      </c>
      <c r="E19" s="90">
        <v>100</v>
      </c>
    </row>
    <row r="20" spans="1:5" s="68" customFormat="1" ht="12.6" x14ac:dyDescent="0.2">
      <c r="A20" s="77" t="s">
        <v>168</v>
      </c>
      <c r="B20" s="73">
        <v>1310539.1399999999</v>
      </c>
      <c r="C20" s="73">
        <v>1310539.1399999999</v>
      </c>
      <c r="D20" s="73">
        <v>1116713.1599999999</v>
      </c>
      <c r="E20" s="90">
        <v>85.21</v>
      </c>
    </row>
    <row r="21" spans="1:5" s="63" customFormat="1" ht="12.6" x14ac:dyDescent="0.2">
      <c r="A21" s="122" t="s">
        <v>169</v>
      </c>
      <c r="B21" s="123">
        <v>1310539.1399999999</v>
      </c>
      <c r="C21" s="123">
        <v>1310539.1399999999</v>
      </c>
      <c r="D21" s="123">
        <v>1116713.1599999999</v>
      </c>
      <c r="E21" s="124">
        <v>85.21</v>
      </c>
    </row>
    <row r="22" spans="1:5" s="68" customFormat="1" ht="12.6" x14ac:dyDescent="0.2">
      <c r="A22" s="120" t="s">
        <v>152</v>
      </c>
      <c r="B22" s="80">
        <v>5000</v>
      </c>
      <c r="C22" s="80">
        <v>5000</v>
      </c>
      <c r="D22" s="80">
        <v>5000</v>
      </c>
      <c r="E22" s="71">
        <v>100</v>
      </c>
    </row>
    <row r="23" spans="1:5" s="68" customFormat="1" ht="12.6" x14ac:dyDescent="0.2">
      <c r="A23" s="125" t="s">
        <v>76</v>
      </c>
      <c r="B23" s="80">
        <v>5000</v>
      </c>
      <c r="C23" s="80">
        <v>5000</v>
      </c>
      <c r="D23" s="80">
        <v>5000</v>
      </c>
      <c r="E23" s="71">
        <v>100</v>
      </c>
    </row>
    <row r="24" spans="1:5" s="68" customFormat="1" ht="12.6" x14ac:dyDescent="0.2">
      <c r="A24" s="126" t="s">
        <v>79</v>
      </c>
      <c r="B24" s="74"/>
      <c r="C24" s="74"/>
      <c r="D24" s="73">
        <v>5000</v>
      </c>
      <c r="E24" s="76"/>
    </row>
    <row r="25" spans="1:5" s="68" customFormat="1" ht="12.6" x14ac:dyDescent="0.2">
      <c r="A25" s="120" t="s">
        <v>154</v>
      </c>
      <c r="B25" s="80">
        <v>1000</v>
      </c>
      <c r="C25" s="80">
        <v>1000</v>
      </c>
      <c r="D25" s="80">
        <v>1000</v>
      </c>
      <c r="E25" s="71">
        <v>100</v>
      </c>
    </row>
    <row r="26" spans="1:5" s="68" customFormat="1" ht="12.6" x14ac:dyDescent="0.2">
      <c r="A26" s="125" t="s">
        <v>76</v>
      </c>
      <c r="B26" s="80">
        <v>1000</v>
      </c>
      <c r="C26" s="80">
        <v>1000</v>
      </c>
      <c r="D26" s="80">
        <v>1000</v>
      </c>
      <c r="E26" s="71">
        <v>100</v>
      </c>
    </row>
    <row r="27" spans="1:5" s="68" customFormat="1" ht="12.6" x14ac:dyDescent="0.2">
      <c r="A27" s="126" t="s">
        <v>79</v>
      </c>
      <c r="B27" s="74"/>
      <c r="C27" s="74"/>
      <c r="D27" s="73">
        <v>1000</v>
      </c>
      <c r="E27" s="76"/>
    </row>
    <row r="28" spans="1:5" s="68" customFormat="1" ht="12.6" x14ac:dyDescent="0.2">
      <c r="A28" s="120" t="s">
        <v>155</v>
      </c>
      <c r="B28" s="80">
        <v>18013.93</v>
      </c>
      <c r="C28" s="80">
        <v>18013.93</v>
      </c>
      <c r="D28" s="80">
        <v>11601.18</v>
      </c>
      <c r="E28" s="71">
        <v>64.400000000000006</v>
      </c>
    </row>
    <row r="29" spans="1:5" s="68" customFormat="1" ht="12.6" x14ac:dyDescent="0.2">
      <c r="A29" s="125" t="s">
        <v>76</v>
      </c>
      <c r="B29" s="80">
        <v>17867.939999999999</v>
      </c>
      <c r="C29" s="80">
        <v>17867.939999999999</v>
      </c>
      <c r="D29" s="80">
        <v>11578.32</v>
      </c>
      <c r="E29" s="71">
        <v>64.8</v>
      </c>
    </row>
    <row r="30" spans="1:5" s="68" customFormat="1" ht="12.6" x14ac:dyDescent="0.2">
      <c r="A30" s="126" t="s">
        <v>78</v>
      </c>
      <c r="B30" s="74"/>
      <c r="C30" s="74"/>
      <c r="D30" s="75">
        <v>72.16</v>
      </c>
      <c r="E30" s="76"/>
    </row>
    <row r="31" spans="1:5" s="68" customFormat="1" ht="12.6" x14ac:dyDescent="0.2">
      <c r="A31" s="126" t="s">
        <v>79</v>
      </c>
      <c r="B31" s="74"/>
      <c r="C31" s="74"/>
      <c r="D31" s="75">
        <v>55.2</v>
      </c>
      <c r="E31" s="76"/>
    </row>
    <row r="32" spans="1:5" s="68" customFormat="1" ht="12.6" x14ac:dyDescent="0.2">
      <c r="A32" s="126" t="s">
        <v>80</v>
      </c>
      <c r="B32" s="74"/>
      <c r="C32" s="74"/>
      <c r="D32" s="75">
        <v>151.83000000000001</v>
      </c>
      <c r="E32" s="76"/>
    </row>
    <row r="33" spans="1:5" s="68" customFormat="1" ht="12.6" x14ac:dyDescent="0.2">
      <c r="A33" s="126" t="s">
        <v>81</v>
      </c>
      <c r="B33" s="74"/>
      <c r="C33" s="74"/>
      <c r="D33" s="75">
        <v>76.8</v>
      </c>
      <c r="E33" s="76"/>
    </row>
    <row r="34" spans="1:5" s="68" customFormat="1" ht="12.6" x14ac:dyDescent="0.2">
      <c r="A34" s="126" t="s">
        <v>83</v>
      </c>
      <c r="B34" s="74"/>
      <c r="C34" s="74"/>
      <c r="D34" s="73">
        <v>3084.57</v>
      </c>
      <c r="E34" s="76"/>
    </row>
    <row r="35" spans="1:5" s="68" customFormat="1" ht="12.6" x14ac:dyDescent="0.2">
      <c r="A35" s="126" t="s">
        <v>84</v>
      </c>
      <c r="B35" s="74"/>
      <c r="C35" s="74"/>
      <c r="D35" s="75">
        <v>762.71</v>
      </c>
      <c r="E35" s="76"/>
    </row>
    <row r="36" spans="1:5" s="68" customFormat="1" ht="12.6" x14ac:dyDescent="0.2">
      <c r="A36" s="126" t="s">
        <v>86</v>
      </c>
      <c r="B36" s="74"/>
      <c r="C36" s="74"/>
      <c r="D36" s="75">
        <v>558.98</v>
      </c>
      <c r="E36" s="76"/>
    </row>
    <row r="37" spans="1:5" s="68" customFormat="1" ht="12.6" x14ac:dyDescent="0.2">
      <c r="A37" s="126" t="s">
        <v>87</v>
      </c>
      <c r="B37" s="74"/>
      <c r="C37" s="74"/>
      <c r="D37" s="75">
        <v>100.83</v>
      </c>
      <c r="E37" s="76"/>
    </row>
    <row r="38" spans="1:5" s="68" customFormat="1" ht="12.6" x14ac:dyDescent="0.2">
      <c r="A38" s="126" t="s">
        <v>88</v>
      </c>
      <c r="B38" s="74"/>
      <c r="C38" s="74"/>
      <c r="D38" s="75">
        <v>399.96</v>
      </c>
      <c r="E38" s="76"/>
    </row>
    <row r="39" spans="1:5" s="68" customFormat="1" ht="12.6" x14ac:dyDescent="0.2">
      <c r="A39" s="126" t="s">
        <v>90</v>
      </c>
      <c r="B39" s="74"/>
      <c r="C39" s="74"/>
      <c r="D39" s="73">
        <v>3130.62</v>
      </c>
      <c r="E39" s="76"/>
    </row>
    <row r="40" spans="1:5" s="68" customFormat="1" ht="12.6" x14ac:dyDescent="0.2">
      <c r="A40" s="126" t="s">
        <v>91</v>
      </c>
      <c r="B40" s="74"/>
      <c r="C40" s="74"/>
      <c r="D40" s="75">
        <v>250</v>
      </c>
      <c r="E40" s="76"/>
    </row>
    <row r="41" spans="1:5" s="68" customFormat="1" ht="12.6" x14ac:dyDescent="0.2">
      <c r="A41" s="126" t="s">
        <v>92</v>
      </c>
      <c r="B41" s="74"/>
      <c r="C41" s="74"/>
      <c r="D41" s="75">
        <v>201</v>
      </c>
      <c r="E41" s="76"/>
    </row>
    <row r="42" spans="1:5" s="68" customFormat="1" ht="12.6" x14ac:dyDescent="0.2">
      <c r="A42" s="126" t="s">
        <v>93</v>
      </c>
      <c r="B42" s="74"/>
      <c r="C42" s="74"/>
      <c r="D42" s="75">
        <v>109.55</v>
      </c>
      <c r="E42" s="76"/>
    </row>
    <row r="43" spans="1:5" s="68" customFormat="1" ht="12.6" x14ac:dyDescent="0.2">
      <c r="A43" s="126" t="s">
        <v>94</v>
      </c>
      <c r="B43" s="74"/>
      <c r="C43" s="74"/>
      <c r="D43" s="75">
        <v>180.14</v>
      </c>
      <c r="E43" s="76"/>
    </row>
    <row r="44" spans="1:5" s="68" customFormat="1" ht="12.6" x14ac:dyDescent="0.2">
      <c r="A44" s="126" t="s">
        <v>96</v>
      </c>
      <c r="B44" s="74"/>
      <c r="C44" s="74"/>
      <c r="D44" s="75">
        <v>252.3</v>
      </c>
      <c r="E44" s="76"/>
    </row>
    <row r="45" spans="1:5" s="68" customFormat="1" ht="12.6" x14ac:dyDescent="0.2">
      <c r="A45" s="126" t="s">
        <v>97</v>
      </c>
      <c r="B45" s="74"/>
      <c r="C45" s="74"/>
      <c r="D45" s="75">
        <v>359.41</v>
      </c>
      <c r="E45" s="76"/>
    </row>
    <row r="46" spans="1:5" s="68" customFormat="1" ht="12.6" x14ac:dyDescent="0.2">
      <c r="A46" s="126" t="s">
        <v>98</v>
      </c>
      <c r="B46" s="74"/>
      <c r="C46" s="74"/>
      <c r="D46" s="75">
        <v>82.7</v>
      </c>
      <c r="E46" s="76"/>
    </row>
    <row r="47" spans="1:5" s="68" customFormat="1" ht="12.6" x14ac:dyDescent="0.2">
      <c r="A47" s="126" t="s">
        <v>100</v>
      </c>
      <c r="B47" s="74"/>
      <c r="C47" s="74"/>
      <c r="D47" s="75">
        <v>193.91</v>
      </c>
      <c r="E47" s="76"/>
    </row>
    <row r="48" spans="1:5" s="68" customFormat="1" ht="12.6" x14ac:dyDescent="0.2">
      <c r="A48" s="126" t="s">
        <v>101</v>
      </c>
      <c r="B48" s="74"/>
      <c r="C48" s="74"/>
      <c r="D48" s="75">
        <v>91.27</v>
      </c>
      <c r="E48" s="76"/>
    </row>
    <row r="49" spans="1:5" s="68" customFormat="1" ht="12.6" x14ac:dyDescent="0.2">
      <c r="A49" s="126" t="s">
        <v>102</v>
      </c>
      <c r="B49" s="74"/>
      <c r="C49" s="74"/>
      <c r="D49" s="75">
        <v>108.93</v>
      </c>
      <c r="E49" s="76"/>
    </row>
    <row r="50" spans="1:5" s="68" customFormat="1" ht="12.6" x14ac:dyDescent="0.2">
      <c r="A50" s="126" t="s">
        <v>104</v>
      </c>
      <c r="B50" s="74"/>
      <c r="C50" s="74"/>
      <c r="D50" s="73">
        <v>1355.45</v>
      </c>
      <c r="E50" s="76"/>
    </row>
    <row r="51" spans="1:5" s="68" customFormat="1" ht="12.6" x14ac:dyDescent="0.2">
      <c r="A51" s="125" t="s">
        <v>105</v>
      </c>
      <c r="B51" s="79">
        <v>79.63</v>
      </c>
      <c r="C51" s="79">
        <v>79.63</v>
      </c>
      <c r="D51" s="79">
        <v>22.86</v>
      </c>
      <c r="E51" s="71">
        <v>28.71</v>
      </c>
    </row>
    <row r="52" spans="1:5" s="68" customFormat="1" ht="12.6" x14ac:dyDescent="0.2">
      <c r="A52" s="126" t="s">
        <v>107</v>
      </c>
      <c r="B52" s="74"/>
      <c r="C52" s="74"/>
      <c r="D52" s="75">
        <v>22.86</v>
      </c>
      <c r="E52" s="76"/>
    </row>
    <row r="53" spans="1:5" s="68" customFormat="1" ht="25.2" x14ac:dyDescent="0.2">
      <c r="A53" s="125" t="s">
        <v>109</v>
      </c>
      <c r="B53" s="79">
        <v>66.36</v>
      </c>
      <c r="C53" s="79">
        <v>66.36</v>
      </c>
      <c r="D53" s="91"/>
      <c r="E53" s="121"/>
    </row>
    <row r="54" spans="1:5" s="68" customFormat="1" ht="25.2" x14ac:dyDescent="0.2">
      <c r="A54" s="120" t="s">
        <v>156</v>
      </c>
      <c r="B54" s="80">
        <v>16942</v>
      </c>
      <c r="C54" s="80">
        <v>16942</v>
      </c>
      <c r="D54" s="80">
        <v>10653.78</v>
      </c>
      <c r="E54" s="71">
        <v>62.88</v>
      </c>
    </row>
    <row r="55" spans="1:5" s="68" customFormat="1" ht="12.6" x14ac:dyDescent="0.2">
      <c r="A55" s="125" t="s">
        <v>76</v>
      </c>
      <c r="B55" s="80">
        <v>16942</v>
      </c>
      <c r="C55" s="80">
        <v>16942</v>
      </c>
      <c r="D55" s="80">
        <v>10653.78</v>
      </c>
      <c r="E55" s="71">
        <v>62.88</v>
      </c>
    </row>
    <row r="56" spans="1:5" s="68" customFormat="1" ht="12.6" x14ac:dyDescent="0.2">
      <c r="A56" s="126" t="s">
        <v>78</v>
      </c>
      <c r="B56" s="74"/>
      <c r="C56" s="74"/>
      <c r="D56" s="73">
        <v>2664.93</v>
      </c>
      <c r="E56" s="76"/>
    </row>
    <row r="57" spans="1:5" s="68" customFormat="1" ht="12.6" x14ac:dyDescent="0.2">
      <c r="A57" s="126" t="s">
        <v>91</v>
      </c>
      <c r="B57" s="74"/>
      <c r="C57" s="74"/>
      <c r="D57" s="73">
        <v>5155.08</v>
      </c>
      <c r="E57" s="76"/>
    </row>
    <row r="58" spans="1:5" s="68" customFormat="1" ht="12.6" x14ac:dyDescent="0.2">
      <c r="A58" s="126" t="s">
        <v>94</v>
      </c>
      <c r="B58" s="74"/>
      <c r="C58" s="74"/>
      <c r="D58" s="73">
        <v>2528.77</v>
      </c>
      <c r="E58" s="76"/>
    </row>
    <row r="59" spans="1:5" s="68" customFormat="1" ht="12.6" x14ac:dyDescent="0.2">
      <c r="A59" s="126" t="s">
        <v>98</v>
      </c>
      <c r="B59" s="74"/>
      <c r="C59" s="74"/>
      <c r="D59" s="75">
        <v>305</v>
      </c>
      <c r="E59" s="76"/>
    </row>
    <row r="60" spans="1:5" s="68" customFormat="1" ht="12.6" x14ac:dyDescent="0.2">
      <c r="A60" s="120" t="s">
        <v>157</v>
      </c>
      <c r="B60" s="80">
        <v>2826.92</v>
      </c>
      <c r="C60" s="80">
        <v>2826.92</v>
      </c>
      <c r="D60" s="80">
        <v>1784.49</v>
      </c>
      <c r="E60" s="71">
        <v>63.12</v>
      </c>
    </row>
    <row r="61" spans="1:5" s="68" customFormat="1" ht="12.6" x14ac:dyDescent="0.2">
      <c r="A61" s="125" t="s">
        <v>76</v>
      </c>
      <c r="B61" s="80">
        <v>2791.92</v>
      </c>
      <c r="C61" s="80">
        <v>2791.92</v>
      </c>
      <c r="D61" s="80">
        <v>1754.09</v>
      </c>
      <c r="E61" s="71">
        <v>62.83</v>
      </c>
    </row>
    <row r="62" spans="1:5" s="68" customFormat="1" ht="12.6" x14ac:dyDescent="0.2">
      <c r="A62" s="126" t="s">
        <v>78</v>
      </c>
      <c r="B62" s="74"/>
      <c r="C62" s="74"/>
      <c r="D62" s="75">
        <v>647.4</v>
      </c>
      <c r="E62" s="76"/>
    </row>
    <row r="63" spans="1:5" s="68" customFormat="1" ht="12.6" x14ac:dyDescent="0.2">
      <c r="A63" s="126" t="s">
        <v>80</v>
      </c>
      <c r="B63" s="74"/>
      <c r="C63" s="74"/>
      <c r="D63" s="75">
        <v>85</v>
      </c>
      <c r="E63" s="76"/>
    </row>
    <row r="64" spans="1:5" s="68" customFormat="1" ht="12.6" x14ac:dyDescent="0.2">
      <c r="A64" s="126" t="s">
        <v>87</v>
      </c>
      <c r="B64" s="74"/>
      <c r="C64" s="74"/>
      <c r="D64" s="75">
        <v>94.61</v>
      </c>
      <c r="E64" s="76"/>
    </row>
    <row r="65" spans="1:5" s="68" customFormat="1" ht="12.6" x14ac:dyDescent="0.2">
      <c r="A65" s="126" t="s">
        <v>90</v>
      </c>
      <c r="B65" s="74"/>
      <c r="C65" s="74"/>
      <c r="D65" s="75">
        <v>927.08</v>
      </c>
      <c r="E65" s="76"/>
    </row>
    <row r="66" spans="1:5" s="68" customFormat="1" ht="12.6" x14ac:dyDescent="0.2">
      <c r="A66" s="125" t="s">
        <v>116</v>
      </c>
      <c r="B66" s="79">
        <v>35</v>
      </c>
      <c r="C66" s="79">
        <v>35</v>
      </c>
      <c r="D66" s="79">
        <v>30.4</v>
      </c>
      <c r="E66" s="71">
        <v>86.86</v>
      </c>
    </row>
    <row r="67" spans="1:5" s="68" customFormat="1" ht="12.6" x14ac:dyDescent="0.2">
      <c r="A67" s="126" t="s">
        <v>122</v>
      </c>
      <c r="B67" s="74"/>
      <c r="C67" s="74"/>
      <c r="D67" s="75">
        <v>30.4</v>
      </c>
      <c r="E67" s="76"/>
    </row>
    <row r="68" spans="1:5" s="68" customFormat="1" ht="12.6" x14ac:dyDescent="0.2">
      <c r="A68" s="120" t="s">
        <v>158</v>
      </c>
      <c r="B68" s="80">
        <v>97340</v>
      </c>
      <c r="C68" s="80">
        <v>97340</v>
      </c>
      <c r="D68" s="80">
        <v>96874.5</v>
      </c>
      <c r="E68" s="71">
        <v>99.52</v>
      </c>
    </row>
    <row r="69" spans="1:5" s="68" customFormat="1" ht="12.6" x14ac:dyDescent="0.2">
      <c r="A69" s="125" t="s">
        <v>76</v>
      </c>
      <c r="B69" s="80">
        <v>97044.92</v>
      </c>
      <c r="C69" s="80">
        <v>97044.92</v>
      </c>
      <c r="D69" s="80">
        <v>96594.78</v>
      </c>
      <c r="E69" s="71">
        <v>99.54</v>
      </c>
    </row>
    <row r="70" spans="1:5" s="68" customFormat="1" ht="12.6" x14ac:dyDescent="0.2">
      <c r="A70" s="126" t="s">
        <v>78</v>
      </c>
      <c r="B70" s="74"/>
      <c r="C70" s="74"/>
      <c r="D70" s="73">
        <v>6279.63</v>
      </c>
      <c r="E70" s="76"/>
    </row>
    <row r="71" spans="1:5" s="68" customFormat="1" ht="12.6" x14ac:dyDescent="0.2">
      <c r="A71" s="126" t="s">
        <v>79</v>
      </c>
      <c r="B71" s="74"/>
      <c r="C71" s="74"/>
      <c r="D71" s="73">
        <v>26416.76</v>
      </c>
      <c r="E71" s="76"/>
    </row>
    <row r="72" spans="1:5" s="68" customFormat="1" ht="12.6" x14ac:dyDescent="0.2">
      <c r="A72" s="126" t="s">
        <v>80</v>
      </c>
      <c r="B72" s="74"/>
      <c r="C72" s="74"/>
      <c r="D72" s="75">
        <v>398.17</v>
      </c>
      <c r="E72" s="76"/>
    </row>
    <row r="73" spans="1:5" s="68" customFormat="1" ht="12.6" x14ac:dyDescent="0.2">
      <c r="A73" s="126" t="s">
        <v>83</v>
      </c>
      <c r="B73" s="74"/>
      <c r="C73" s="74"/>
      <c r="D73" s="73">
        <v>6719.52</v>
      </c>
      <c r="E73" s="76"/>
    </row>
    <row r="74" spans="1:5" s="68" customFormat="1" ht="12.6" x14ac:dyDescent="0.2">
      <c r="A74" s="126" t="s">
        <v>84</v>
      </c>
      <c r="B74" s="74"/>
      <c r="C74" s="74"/>
      <c r="D74" s="73">
        <v>3121.67</v>
      </c>
      <c r="E74" s="76"/>
    </row>
    <row r="75" spans="1:5" s="68" customFormat="1" ht="12.6" x14ac:dyDescent="0.2">
      <c r="A75" s="126" t="s">
        <v>85</v>
      </c>
      <c r="B75" s="74"/>
      <c r="C75" s="74"/>
      <c r="D75" s="73">
        <v>26873.61</v>
      </c>
      <c r="E75" s="76"/>
    </row>
    <row r="76" spans="1:5" s="68" customFormat="1" ht="12.6" x14ac:dyDescent="0.2">
      <c r="A76" s="126" t="s">
        <v>86</v>
      </c>
      <c r="B76" s="74"/>
      <c r="C76" s="74"/>
      <c r="D76" s="73">
        <v>1873.33</v>
      </c>
      <c r="E76" s="76"/>
    </row>
    <row r="77" spans="1:5" s="68" customFormat="1" ht="12.6" x14ac:dyDescent="0.2">
      <c r="A77" s="126" t="s">
        <v>87</v>
      </c>
      <c r="B77" s="74"/>
      <c r="C77" s="74"/>
      <c r="D77" s="75">
        <v>237</v>
      </c>
      <c r="E77" s="76"/>
    </row>
    <row r="78" spans="1:5" s="68" customFormat="1" ht="12.6" x14ac:dyDescent="0.2">
      <c r="A78" s="126" t="s">
        <v>88</v>
      </c>
      <c r="B78" s="74"/>
      <c r="C78" s="74"/>
      <c r="D78" s="75">
        <v>22.24</v>
      </c>
      <c r="E78" s="76"/>
    </row>
    <row r="79" spans="1:5" s="68" customFormat="1" ht="12.6" x14ac:dyDescent="0.2">
      <c r="A79" s="126" t="s">
        <v>90</v>
      </c>
      <c r="B79" s="74"/>
      <c r="C79" s="74"/>
      <c r="D79" s="73">
        <v>3066.08</v>
      </c>
      <c r="E79" s="76"/>
    </row>
    <row r="80" spans="1:5" s="68" customFormat="1" ht="12.6" x14ac:dyDescent="0.2">
      <c r="A80" s="126" t="s">
        <v>91</v>
      </c>
      <c r="B80" s="74"/>
      <c r="C80" s="74"/>
      <c r="D80" s="73">
        <v>1206.96</v>
      </c>
      <c r="E80" s="76"/>
    </row>
    <row r="81" spans="1:5" s="68" customFormat="1" ht="12.6" x14ac:dyDescent="0.2">
      <c r="A81" s="126" t="s">
        <v>92</v>
      </c>
      <c r="B81" s="74"/>
      <c r="C81" s="74"/>
      <c r="D81" s="75">
        <v>34.4</v>
      </c>
      <c r="E81" s="76"/>
    </row>
    <row r="82" spans="1:5" s="68" customFormat="1" ht="12.6" x14ac:dyDescent="0.2">
      <c r="A82" s="126" t="s">
        <v>93</v>
      </c>
      <c r="B82" s="74"/>
      <c r="C82" s="74"/>
      <c r="D82" s="73">
        <v>11800.74</v>
      </c>
      <c r="E82" s="76"/>
    </row>
    <row r="83" spans="1:5" s="68" customFormat="1" ht="12.6" x14ac:dyDescent="0.2">
      <c r="A83" s="126" t="s">
        <v>94</v>
      </c>
      <c r="B83" s="74"/>
      <c r="C83" s="74"/>
      <c r="D83" s="75">
        <v>87.1</v>
      </c>
      <c r="E83" s="76"/>
    </row>
    <row r="84" spans="1:5" s="68" customFormat="1" ht="12.6" x14ac:dyDescent="0.2">
      <c r="A84" s="126" t="s">
        <v>95</v>
      </c>
      <c r="B84" s="74"/>
      <c r="C84" s="74"/>
      <c r="D84" s="73">
        <v>2558.7800000000002</v>
      </c>
      <c r="E84" s="76"/>
    </row>
    <row r="85" spans="1:5" s="68" customFormat="1" ht="12.6" x14ac:dyDescent="0.2">
      <c r="A85" s="126" t="s">
        <v>97</v>
      </c>
      <c r="B85" s="74"/>
      <c r="C85" s="74"/>
      <c r="D85" s="73">
        <v>3960.49</v>
      </c>
      <c r="E85" s="76"/>
    </row>
    <row r="86" spans="1:5" s="68" customFormat="1" ht="12.6" x14ac:dyDescent="0.2">
      <c r="A86" s="126" t="s">
        <v>98</v>
      </c>
      <c r="B86" s="74"/>
      <c r="C86" s="74"/>
      <c r="D86" s="73">
        <v>1772.11</v>
      </c>
      <c r="E86" s="76"/>
    </row>
    <row r="87" spans="1:5" s="68" customFormat="1" ht="12.6" x14ac:dyDescent="0.2">
      <c r="A87" s="126" t="s">
        <v>101</v>
      </c>
      <c r="B87" s="74"/>
      <c r="C87" s="74"/>
      <c r="D87" s="75">
        <v>138.88999999999999</v>
      </c>
      <c r="E87" s="76"/>
    </row>
    <row r="88" spans="1:5" s="68" customFormat="1" ht="12.6" x14ac:dyDescent="0.2">
      <c r="A88" s="126" t="s">
        <v>102</v>
      </c>
      <c r="B88" s="74"/>
      <c r="C88" s="74"/>
      <c r="D88" s="75">
        <v>20</v>
      </c>
      <c r="E88" s="76"/>
    </row>
    <row r="89" spans="1:5" s="68" customFormat="1" ht="12.6" x14ac:dyDescent="0.2">
      <c r="A89" s="126" t="s">
        <v>104</v>
      </c>
      <c r="B89" s="74"/>
      <c r="C89" s="74"/>
      <c r="D89" s="75">
        <v>7.3</v>
      </c>
      <c r="E89" s="76"/>
    </row>
    <row r="90" spans="1:5" s="68" customFormat="1" ht="12.6" x14ac:dyDescent="0.2">
      <c r="A90" s="125" t="s">
        <v>105</v>
      </c>
      <c r="B90" s="79">
        <v>295.08</v>
      </c>
      <c r="C90" s="79">
        <v>295.08</v>
      </c>
      <c r="D90" s="79">
        <v>279.72000000000003</v>
      </c>
      <c r="E90" s="71">
        <v>94.79</v>
      </c>
    </row>
    <row r="91" spans="1:5" s="68" customFormat="1" ht="12.6" x14ac:dyDescent="0.2">
      <c r="A91" s="126" t="s">
        <v>107</v>
      </c>
      <c r="B91" s="74"/>
      <c r="C91" s="74"/>
      <c r="D91" s="75">
        <v>279.72000000000003</v>
      </c>
      <c r="E91" s="76"/>
    </row>
    <row r="92" spans="1:5" s="68" customFormat="1" ht="25.2" x14ac:dyDescent="0.2">
      <c r="A92" s="120" t="s">
        <v>159</v>
      </c>
      <c r="B92" s="79">
        <v>2.92</v>
      </c>
      <c r="C92" s="79">
        <v>2.92</v>
      </c>
      <c r="D92" s="79">
        <v>2.92</v>
      </c>
      <c r="E92" s="71">
        <v>100</v>
      </c>
    </row>
    <row r="93" spans="1:5" s="68" customFormat="1" ht="12.6" x14ac:dyDescent="0.2">
      <c r="A93" s="125" t="s">
        <v>76</v>
      </c>
      <c r="B93" s="79">
        <v>2.92</v>
      </c>
      <c r="C93" s="79">
        <v>2.92</v>
      </c>
      <c r="D93" s="79">
        <v>2.92</v>
      </c>
      <c r="E93" s="71">
        <v>100</v>
      </c>
    </row>
    <row r="94" spans="1:5" s="68" customFormat="1" ht="12.6" x14ac:dyDescent="0.2">
      <c r="A94" s="126" t="s">
        <v>90</v>
      </c>
      <c r="B94" s="74"/>
      <c r="C94" s="74"/>
      <c r="D94" s="75">
        <v>2.92</v>
      </c>
      <c r="E94" s="76"/>
    </row>
    <row r="95" spans="1:5" s="68" customFormat="1" ht="12.6" x14ac:dyDescent="0.2">
      <c r="A95" s="120" t="s">
        <v>162</v>
      </c>
      <c r="B95" s="80">
        <v>1168523.05</v>
      </c>
      <c r="C95" s="80">
        <v>1168523.05</v>
      </c>
      <c r="D95" s="80">
        <v>988932.03</v>
      </c>
      <c r="E95" s="71">
        <v>84.63</v>
      </c>
    </row>
    <row r="96" spans="1:5" s="68" customFormat="1" ht="12.6" x14ac:dyDescent="0.2">
      <c r="A96" s="125" t="s">
        <v>68</v>
      </c>
      <c r="B96" s="80">
        <v>1160734.17</v>
      </c>
      <c r="C96" s="80">
        <v>1160734.17</v>
      </c>
      <c r="D96" s="80">
        <v>981331.58</v>
      </c>
      <c r="E96" s="71">
        <v>84.54</v>
      </c>
    </row>
    <row r="97" spans="1:5" s="68" customFormat="1" ht="12.6" x14ac:dyDescent="0.2">
      <c r="A97" s="126" t="s">
        <v>70</v>
      </c>
      <c r="B97" s="74"/>
      <c r="C97" s="74"/>
      <c r="D97" s="73">
        <v>809780.98</v>
      </c>
      <c r="E97" s="76"/>
    </row>
    <row r="98" spans="1:5" s="68" customFormat="1" ht="12.6" x14ac:dyDescent="0.2">
      <c r="A98" s="126" t="s">
        <v>72</v>
      </c>
      <c r="B98" s="74"/>
      <c r="C98" s="74"/>
      <c r="D98" s="73">
        <v>37544.85</v>
      </c>
      <c r="E98" s="76"/>
    </row>
    <row r="99" spans="1:5" s="68" customFormat="1" ht="12.6" x14ac:dyDescent="0.2">
      <c r="A99" s="126" t="s">
        <v>74</v>
      </c>
      <c r="B99" s="74"/>
      <c r="C99" s="74"/>
      <c r="D99" s="73">
        <v>134005.75</v>
      </c>
      <c r="E99" s="76"/>
    </row>
    <row r="100" spans="1:5" s="68" customFormat="1" ht="12.6" x14ac:dyDescent="0.2">
      <c r="A100" s="125" t="s">
        <v>76</v>
      </c>
      <c r="B100" s="80">
        <v>5696.21</v>
      </c>
      <c r="C100" s="80">
        <v>5696.21</v>
      </c>
      <c r="D100" s="80">
        <v>5300.46</v>
      </c>
      <c r="E100" s="71">
        <v>93.05</v>
      </c>
    </row>
    <row r="101" spans="1:5" s="68" customFormat="1" ht="12.6" x14ac:dyDescent="0.2">
      <c r="A101" s="126" t="s">
        <v>84</v>
      </c>
      <c r="B101" s="74"/>
      <c r="C101" s="74"/>
      <c r="D101" s="75">
        <v>650</v>
      </c>
      <c r="E101" s="76"/>
    </row>
    <row r="102" spans="1:5" s="68" customFormat="1" ht="12.6" x14ac:dyDescent="0.2">
      <c r="A102" s="126" t="s">
        <v>96</v>
      </c>
      <c r="B102" s="74"/>
      <c r="C102" s="74"/>
      <c r="D102" s="75">
        <v>986.03</v>
      </c>
      <c r="E102" s="76"/>
    </row>
    <row r="103" spans="1:5" s="68" customFormat="1" ht="12.6" x14ac:dyDescent="0.2">
      <c r="A103" s="126" t="s">
        <v>98</v>
      </c>
      <c r="B103" s="74"/>
      <c r="C103" s="74"/>
      <c r="D103" s="73">
        <v>2000</v>
      </c>
      <c r="E103" s="76"/>
    </row>
    <row r="104" spans="1:5" s="68" customFormat="1" ht="12.6" x14ac:dyDescent="0.2">
      <c r="A104" s="126" t="s">
        <v>102</v>
      </c>
      <c r="B104" s="74"/>
      <c r="C104" s="74"/>
      <c r="D104" s="73">
        <v>1664.43</v>
      </c>
      <c r="E104" s="76"/>
    </row>
    <row r="105" spans="1:5" s="68" customFormat="1" ht="25.2" x14ac:dyDescent="0.2">
      <c r="A105" s="125" t="s">
        <v>109</v>
      </c>
      <c r="B105" s="80">
        <v>2092.67</v>
      </c>
      <c r="C105" s="80">
        <v>2092.67</v>
      </c>
      <c r="D105" s="80">
        <v>2299.9899999999998</v>
      </c>
      <c r="E105" s="71">
        <v>109.91</v>
      </c>
    </row>
    <row r="106" spans="1:5" s="68" customFormat="1" ht="12.6" x14ac:dyDescent="0.2">
      <c r="A106" s="126" t="s">
        <v>111</v>
      </c>
      <c r="B106" s="74"/>
      <c r="C106" s="74"/>
      <c r="D106" s="73">
        <v>2299.9899999999998</v>
      </c>
      <c r="E106" s="76"/>
    </row>
    <row r="107" spans="1:5" s="68" customFormat="1" ht="12.6" x14ac:dyDescent="0.2">
      <c r="A107" s="120" t="s">
        <v>164</v>
      </c>
      <c r="B107" s="79">
        <v>122.97</v>
      </c>
      <c r="C107" s="79">
        <v>122.97</v>
      </c>
      <c r="D107" s="79">
        <v>96.91</v>
      </c>
      <c r="E107" s="71">
        <v>78.81</v>
      </c>
    </row>
    <row r="108" spans="1:5" s="68" customFormat="1" ht="12.6" x14ac:dyDescent="0.2">
      <c r="A108" s="125" t="s">
        <v>76</v>
      </c>
      <c r="B108" s="79">
        <v>122.97</v>
      </c>
      <c r="C108" s="79">
        <v>122.97</v>
      </c>
      <c r="D108" s="79">
        <v>96.91</v>
      </c>
      <c r="E108" s="71">
        <v>78.81</v>
      </c>
    </row>
    <row r="109" spans="1:5" s="68" customFormat="1" ht="12.6" x14ac:dyDescent="0.2">
      <c r="A109" s="126" t="s">
        <v>83</v>
      </c>
      <c r="B109" s="74"/>
      <c r="C109" s="74"/>
      <c r="D109" s="75">
        <v>57.09</v>
      </c>
      <c r="E109" s="76"/>
    </row>
    <row r="110" spans="1:5" s="68" customFormat="1" ht="12.6" x14ac:dyDescent="0.2">
      <c r="A110" s="126" t="s">
        <v>87</v>
      </c>
      <c r="B110" s="74"/>
      <c r="C110" s="74"/>
      <c r="D110" s="75">
        <v>39.82</v>
      </c>
      <c r="E110" s="76"/>
    </row>
    <row r="111" spans="1:5" s="68" customFormat="1" ht="12.6" x14ac:dyDescent="0.2">
      <c r="A111" s="120" t="s">
        <v>167</v>
      </c>
      <c r="B111" s="79">
        <v>767.35</v>
      </c>
      <c r="C111" s="79">
        <v>767.35</v>
      </c>
      <c r="D111" s="79">
        <v>767.35</v>
      </c>
      <c r="E111" s="71">
        <v>100</v>
      </c>
    </row>
    <row r="112" spans="1:5" s="68" customFormat="1" ht="12.6" x14ac:dyDescent="0.2">
      <c r="A112" s="125" t="s">
        <v>76</v>
      </c>
      <c r="B112" s="79">
        <v>767.35</v>
      </c>
      <c r="C112" s="79">
        <v>767.35</v>
      </c>
      <c r="D112" s="79">
        <v>767.35</v>
      </c>
      <c r="E112" s="71">
        <v>100</v>
      </c>
    </row>
    <row r="113" spans="1:5" s="68" customFormat="1" ht="12.6" x14ac:dyDescent="0.2">
      <c r="A113" s="126" t="s">
        <v>87</v>
      </c>
      <c r="B113" s="74"/>
      <c r="C113" s="74"/>
      <c r="D113" s="75">
        <v>767.35</v>
      </c>
      <c r="E113" s="76"/>
    </row>
    <row r="114" spans="1:5" s="68" customFormat="1" ht="12.6" x14ac:dyDescent="0.2">
      <c r="A114" s="78" t="s">
        <v>170</v>
      </c>
      <c r="B114" s="80">
        <v>265918.15999999997</v>
      </c>
      <c r="C114" s="80">
        <v>265918.15999999997</v>
      </c>
      <c r="D114" s="80">
        <v>171866.45</v>
      </c>
      <c r="E114" s="71">
        <v>64.63</v>
      </c>
    </row>
    <row r="115" spans="1:5" s="63" customFormat="1" ht="12.6" x14ac:dyDescent="0.2">
      <c r="A115" s="122" t="s">
        <v>171</v>
      </c>
      <c r="B115" s="123">
        <v>2330</v>
      </c>
      <c r="C115" s="123">
        <v>2330</v>
      </c>
      <c r="D115" s="123">
        <v>2200</v>
      </c>
      <c r="E115" s="124">
        <v>94.42</v>
      </c>
    </row>
    <row r="116" spans="1:5" s="68" customFormat="1" ht="12.6" x14ac:dyDescent="0.2">
      <c r="A116" s="120" t="s">
        <v>152</v>
      </c>
      <c r="B116" s="80">
        <v>2330</v>
      </c>
      <c r="C116" s="80">
        <v>2330</v>
      </c>
      <c r="D116" s="80">
        <v>2200</v>
      </c>
      <c r="E116" s="71">
        <v>94.42</v>
      </c>
    </row>
    <row r="117" spans="1:5" s="68" customFormat="1" ht="12.6" x14ac:dyDescent="0.2">
      <c r="A117" s="125" t="s">
        <v>76</v>
      </c>
      <c r="B117" s="80">
        <v>2330</v>
      </c>
      <c r="C117" s="80">
        <v>2330</v>
      </c>
      <c r="D117" s="80">
        <v>2200</v>
      </c>
      <c r="E117" s="71">
        <v>94.42</v>
      </c>
    </row>
    <row r="118" spans="1:5" s="68" customFormat="1" ht="12.6" x14ac:dyDescent="0.2">
      <c r="A118" s="126" t="s">
        <v>78</v>
      </c>
      <c r="B118" s="74"/>
      <c r="C118" s="74"/>
      <c r="D118" s="73">
        <v>1281.46</v>
      </c>
      <c r="E118" s="76"/>
    </row>
    <row r="119" spans="1:5" s="68" customFormat="1" ht="12.6" x14ac:dyDescent="0.2">
      <c r="A119" s="126" t="s">
        <v>90</v>
      </c>
      <c r="B119" s="74"/>
      <c r="C119" s="74"/>
      <c r="D119" s="75">
        <v>878.92</v>
      </c>
      <c r="E119" s="76"/>
    </row>
    <row r="120" spans="1:5" s="68" customFormat="1" ht="12.6" x14ac:dyDescent="0.2">
      <c r="A120" s="126" t="s">
        <v>104</v>
      </c>
      <c r="B120" s="74"/>
      <c r="C120" s="74"/>
      <c r="D120" s="75">
        <v>39.619999999999997</v>
      </c>
      <c r="E120" s="76"/>
    </row>
    <row r="121" spans="1:5" s="63" customFormat="1" ht="12.6" x14ac:dyDescent="0.2">
      <c r="A121" s="122" t="s">
        <v>172</v>
      </c>
      <c r="B121" s="123">
        <v>13096.92</v>
      </c>
      <c r="C121" s="123">
        <v>13096.92</v>
      </c>
      <c r="D121" s="123">
        <v>12661.32</v>
      </c>
      <c r="E121" s="124">
        <v>96.67</v>
      </c>
    </row>
    <row r="122" spans="1:5" s="68" customFormat="1" ht="12.6" x14ac:dyDescent="0.2">
      <c r="A122" s="120" t="s">
        <v>152</v>
      </c>
      <c r="B122" s="80">
        <v>5247.76</v>
      </c>
      <c r="C122" s="80">
        <v>5247.76</v>
      </c>
      <c r="D122" s="80">
        <v>4916.53</v>
      </c>
      <c r="E122" s="71">
        <v>93.69</v>
      </c>
    </row>
    <row r="123" spans="1:5" s="68" customFormat="1" ht="12.6" x14ac:dyDescent="0.2">
      <c r="A123" s="125" t="s">
        <v>68</v>
      </c>
      <c r="B123" s="80">
        <v>5247.76</v>
      </c>
      <c r="C123" s="80">
        <v>5247.76</v>
      </c>
      <c r="D123" s="80">
        <v>4916.53</v>
      </c>
      <c r="E123" s="71">
        <v>93.69</v>
      </c>
    </row>
    <row r="124" spans="1:5" s="68" customFormat="1" ht="12.6" x14ac:dyDescent="0.2">
      <c r="A124" s="126" t="s">
        <v>70</v>
      </c>
      <c r="B124" s="74"/>
      <c r="C124" s="74"/>
      <c r="D124" s="73">
        <v>4616.53</v>
      </c>
      <c r="E124" s="76"/>
    </row>
    <row r="125" spans="1:5" s="68" customFormat="1" ht="12.6" x14ac:dyDescent="0.2">
      <c r="A125" s="126" t="s">
        <v>72</v>
      </c>
      <c r="B125" s="74"/>
      <c r="C125" s="74"/>
      <c r="D125" s="75">
        <v>300</v>
      </c>
      <c r="E125" s="76"/>
    </row>
    <row r="126" spans="1:5" s="68" customFormat="1" ht="12.6" x14ac:dyDescent="0.2">
      <c r="A126" s="120" t="s">
        <v>153</v>
      </c>
      <c r="B126" s="80">
        <v>2079.2600000000002</v>
      </c>
      <c r="C126" s="80">
        <v>2079.2600000000002</v>
      </c>
      <c r="D126" s="80">
        <v>1620.26</v>
      </c>
      <c r="E126" s="71">
        <v>77.92</v>
      </c>
    </row>
    <row r="127" spans="1:5" s="68" customFormat="1" ht="12.6" x14ac:dyDescent="0.2">
      <c r="A127" s="125" t="s">
        <v>68</v>
      </c>
      <c r="B127" s="80">
        <v>2079.2600000000002</v>
      </c>
      <c r="C127" s="80">
        <v>2079.2600000000002</v>
      </c>
      <c r="D127" s="80">
        <v>1620.26</v>
      </c>
      <c r="E127" s="71">
        <v>77.92</v>
      </c>
    </row>
    <row r="128" spans="1:5" s="68" customFormat="1" ht="12.6" x14ac:dyDescent="0.2">
      <c r="A128" s="126" t="s">
        <v>70</v>
      </c>
      <c r="B128" s="74"/>
      <c r="C128" s="74"/>
      <c r="D128" s="73">
        <v>1620.26</v>
      </c>
      <c r="E128" s="76"/>
    </row>
    <row r="129" spans="1:5" s="68" customFormat="1" ht="12.6" x14ac:dyDescent="0.2">
      <c r="A129" s="120" t="s">
        <v>160</v>
      </c>
      <c r="B129" s="79">
        <v>354.49</v>
      </c>
      <c r="C129" s="79">
        <v>354.49</v>
      </c>
      <c r="D129" s="79">
        <v>354.49</v>
      </c>
      <c r="E129" s="71">
        <v>100</v>
      </c>
    </row>
    <row r="130" spans="1:5" s="68" customFormat="1" ht="12.6" x14ac:dyDescent="0.2">
      <c r="A130" s="125" t="s">
        <v>68</v>
      </c>
      <c r="B130" s="79">
        <v>354.49</v>
      </c>
      <c r="C130" s="79">
        <v>354.49</v>
      </c>
      <c r="D130" s="79">
        <v>354.49</v>
      </c>
      <c r="E130" s="71">
        <v>100</v>
      </c>
    </row>
    <row r="131" spans="1:5" s="68" customFormat="1" ht="12.6" x14ac:dyDescent="0.2">
      <c r="A131" s="126" t="s">
        <v>70</v>
      </c>
      <c r="B131" s="74"/>
      <c r="C131" s="74"/>
      <c r="D131" s="75">
        <v>354.49</v>
      </c>
      <c r="E131" s="76"/>
    </row>
    <row r="132" spans="1:5" s="68" customFormat="1" ht="12.6" x14ac:dyDescent="0.2">
      <c r="A132" s="120" t="s">
        <v>161</v>
      </c>
      <c r="B132" s="80">
        <v>5415.41</v>
      </c>
      <c r="C132" s="80">
        <v>5415.41</v>
      </c>
      <c r="D132" s="80">
        <v>5770.04</v>
      </c>
      <c r="E132" s="71">
        <v>106.55</v>
      </c>
    </row>
    <row r="133" spans="1:5" s="68" customFormat="1" ht="12.6" x14ac:dyDescent="0.2">
      <c r="A133" s="125" t="s">
        <v>68</v>
      </c>
      <c r="B133" s="80">
        <v>4157.99</v>
      </c>
      <c r="C133" s="80">
        <v>4157.99</v>
      </c>
      <c r="D133" s="80">
        <v>4562.33</v>
      </c>
      <c r="E133" s="71">
        <v>109.72</v>
      </c>
    </row>
    <row r="134" spans="1:5" s="68" customFormat="1" ht="12.6" x14ac:dyDescent="0.2">
      <c r="A134" s="126" t="s">
        <v>70</v>
      </c>
      <c r="B134" s="74"/>
      <c r="C134" s="74"/>
      <c r="D134" s="73">
        <v>2467.62</v>
      </c>
      <c r="E134" s="76"/>
    </row>
    <row r="135" spans="1:5" s="68" customFormat="1" ht="12.6" x14ac:dyDescent="0.2">
      <c r="A135" s="126" t="s">
        <v>72</v>
      </c>
      <c r="B135" s="74"/>
      <c r="C135" s="74"/>
      <c r="D135" s="75">
        <v>600</v>
      </c>
      <c r="E135" s="76"/>
    </row>
    <row r="136" spans="1:5" s="68" customFormat="1" ht="12.6" x14ac:dyDescent="0.2">
      <c r="A136" s="126" t="s">
        <v>74</v>
      </c>
      <c r="B136" s="74"/>
      <c r="C136" s="74"/>
      <c r="D136" s="73">
        <v>1494.71</v>
      </c>
      <c r="E136" s="76"/>
    </row>
    <row r="137" spans="1:5" s="68" customFormat="1" ht="12.6" x14ac:dyDescent="0.2">
      <c r="A137" s="125" t="s">
        <v>76</v>
      </c>
      <c r="B137" s="80">
        <v>1257.42</v>
      </c>
      <c r="C137" s="80">
        <v>1257.42</v>
      </c>
      <c r="D137" s="80">
        <v>1207.71</v>
      </c>
      <c r="E137" s="71">
        <v>96.05</v>
      </c>
    </row>
    <row r="138" spans="1:5" s="68" customFormat="1" ht="12.6" x14ac:dyDescent="0.2">
      <c r="A138" s="126" t="s">
        <v>79</v>
      </c>
      <c r="B138" s="74"/>
      <c r="C138" s="74"/>
      <c r="D138" s="73">
        <v>1207.71</v>
      </c>
      <c r="E138" s="76"/>
    </row>
    <row r="139" spans="1:5" s="68" customFormat="1" ht="25.2" x14ac:dyDescent="0.2">
      <c r="A139" s="127" t="s">
        <v>173</v>
      </c>
      <c r="B139" s="128">
        <v>14644</v>
      </c>
      <c r="C139" s="128">
        <v>14644</v>
      </c>
      <c r="D139" s="128">
        <v>11635.16</v>
      </c>
      <c r="E139" s="129">
        <v>79.45</v>
      </c>
    </row>
    <row r="140" spans="1:5" s="68" customFormat="1" ht="12.6" x14ac:dyDescent="0.2">
      <c r="A140" s="120" t="s">
        <v>162</v>
      </c>
      <c r="B140" s="80">
        <v>14644</v>
      </c>
      <c r="C140" s="80">
        <v>14644</v>
      </c>
      <c r="D140" s="80">
        <v>11635.16</v>
      </c>
      <c r="E140" s="71">
        <v>79.45</v>
      </c>
    </row>
    <row r="141" spans="1:5" s="68" customFormat="1" ht="12.6" x14ac:dyDescent="0.2">
      <c r="A141" s="125" t="s">
        <v>76</v>
      </c>
      <c r="B141" s="80">
        <v>14644</v>
      </c>
      <c r="C141" s="80">
        <v>14644</v>
      </c>
      <c r="D141" s="80">
        <v>11635.16</v>
      </c>
      <c r="E141" s="71">
        <v>79.45</v>
      </c>
    </row>
    <row r="142" spans="1:5" s="68" customFormat="1" ht="12.6" x14ac:dyDescent="0.2">
      <c r="A142" s="126" t="s">
        <v>78</v>
      </c>
      <c r="B142" s="74"/>
      <c r="C142" s="74"/>
      <c r="D142" s="74"/>
      <c r="E142" s="76"/>
    </row>
    <row r="143" spans="1:5" s="68" customFormat="1" ht="12.6" x14ac:dyDescent="0.2">
      <c r="A143" s="126" t="s">
        <v>80</v>
      </c>
      <c r="B143" s="74"/>
      <c r="C143" s="74"/>
      <c r="D143" s="73">
        <v>11635.16</v>
      </c>
      <c r="E143" s="76"/>
    </row>
    <row r="144" spans="1:5" s="68" customFormat="1" ht="12.6" x14ac:dyDescent="0.2">
      <c r="A144" s="127" t="s">
        <v>174</v>
      </c>
      <c r="B144" s="128">
        <v>47375.08</v>
      </c>
      <c r="C144" s="128">
        <v>47375.08</v>
      </c>
      <c r="D144" s="128">
        <v>47375.1</v>
      </c>
      <c r="E144" s="129">
        <v>100</v>
      </c>
    </row>
    <row r="145" spans="1:5" s="68" customFormat="1" ht="12.6" x14ac:dyDescent="0.2">
      <c r="A145" s="120" t="s">
        <v>152</v>
      </c>
      <c r="B145" s="80">
        <v>14842.82</v>
      </c>
      <c r="C145" s="80">
        <v>14842.82</v>
      </c>
      <c r="D145" s="80">
        <v>14842.82</v>
      </c>
      <c r="E145" s="71">
        <v>100</v>
      </c>
    </row>
    <row r="146" spans="1:5" s="68" customFormat="1" ht="12.6" x14ac:dyDescent="0.2">
      <c r="A146" s="125" t="s">
        <v>76</v>
      </c>
      <c r="B146" s="79">
        <v>471</v>
      </c>
      <c r="C146" s="79">
        <v>471</v>
      </c>
      <c r="D146" s="79">
        <v>471</v>
      </c>
      <c r="E146" s="71">
        <v>100</v>
      </c>
    </row>
    <row r="147" spans="1:5" s="68" customFormat="1" ht="12.6" x14ac:dyDescent="0.2">
      <c r="A147" s="126" t="s">
        <v>96</v>
      </c>
      <c r="B147" s="74"/>
      <c r="C147" s="74"/>
      <c r="D147" s="75">
        <v>471</v>
      </c>
      <c r="E147" s="76"/>
    </row>
    <row r="148" spans="1:5" s="68" customFormat="1" ht="12.6" x14ac:dyDescent="0.2">
      <c r="A148" s="125" t="s">
        <v>123</v>
      </c>
      <c r="B148" s="80">
        <v>14371.82</v>
      </c>
      <c r="C148" s="80">
        <v>14371.82</v>
      </c>
      <c r="D148" s="80">
        <v>14371.82</v>
      </c>
      <c r="E148" s="71">
        <v>100</v>
      </c>
    </row>
    <row r="149" spans="1:5" s="68" customFormat="1" ht="12.6" x14ac:dyDescent="0.2">
      <c r="A149" s="126" t="s">
        <v>125</v>
      </c>
      <c r="B149" s="74"/>
      <c r="C149" s="74"/>
      <c r="D149" s="73">
        <v>14371.82</v>
      </c>
      <c r="E149" s="76"/>
    </row>
    <row r="150" spans="1:5" s="68" customFormat="1" ht="12.6" x14ac:dyDescent="0.2">
      <c r="A150" s="120" t="s">
        <v>162</v>
      </c>
      <c r="B150" s="80">
        <v>3604.58</v>
      </c>
      <c r="C150" s="80">
        <v>3604.58</v>
      </c>
      <c r="D150" s="80">
        <v>3604.58</v>
      </c>
      <c r="E150" s="71">
        <v>100</v>
      </c>
    </row>
    <row r="151" spans="1:5" s="68" customFormat="1" ht="12.6" x14ac:dyDescent="0.2">
      <c r="A151" s="125" t="s">
        <v>76</v>
      </c>
      <c r="B151" s="79">
        <v>469.5</v>
      </c>
      <c r="C151" s="79">
        <v>469.5</v>
      </c>
      <c r="D151" s="79">
        <v>469.51</v>
      </c>
      <c r="E151" s="71">
        <v>100</v>
      </c>
    </row>
    <row r="152" spans="1:5" s="68" customFormat="1" ht="12.6" x14ac:dyDescent="0.2">
      <c r="A152" s="126" t="s">
        <v>96</v>
      </c>
      <c r="B152" s="74"/>
      <c r="C152" s="74"/>
      <c r="D152" s="75">
        <v>469.51</v>
      </c>
      <c r="E152" s="76"/>
    </row>
    <row r="153" spans="1:5" s="68" customFormat="1" ht="12.6" x14ac:dyDescent="0.2">
      <c r="A153" s="125" t="s">
        <v>116</v>
      </c>
      <c r="B153" s="80">
        <v>2329.29</v>
      </c>
      <c r="C153" s="80">
        <v>2329.29</v>
      </c>
      <c r="D153" s="80">
        <v>2329.29</v>
      </c>
      <c r="E153" s="71">
        <v>100</v>
      </c>
    </row>
    <row r="154" spans="1:5" s="68" customFormat="1" ht="12.6" x14ac:dyDescent="0.2">
      <c r="A154" s="126" t="s">
        <v>120</v>
      </c>
      <c r="B154" s="74"/>
      <c r="C154" s="74"/>
      <c r="D154" s="73">
        <v>2329.29</v>
      </c>
      <c r="E154" s="76"/>
    </row>
    <row r="155" spans="1:5" s="68" customFormat="1" ht="12.6" x14ac:dyDescent="0.2">
      <c r="A155" s="125" t="s">
        <v>123</v>
      </c>
      <c r="B155" s="79">
        <v>805.79</v>
      </c>
      <c r="C155" s="79">
        <v>805.79</v>
      </c>
      <c r="D155" s="79">
        <v>805.78</v>
      </c>
      <c r="E155" s="71">
        <v>100</v>
      </c>
    </row>
    <row r="156" spans="1:5" s="68" customFormat="1" ht="12.6" x14ac:dyDescent="0.2">
      <c r="A156" s="126" t="s">
        <v>125</v>
      </c>
      <c r="B156" s="74"/>
      <c r="C156" s="74"/>
      <c r="D156" s="75">
        <v>805.78</v>
      </c>
      <c r="E156" s="76"/>
    </row>
    <row r="157" spans="1:5" s="68" customFormat="1" ht="25.2" x14ac:dyDescent="0.2">
      <c r="A157" s="120" t="s">
        <v>163</v>
      </c>
      <c r="B157" s="80">
        <v>28927.68</v>
      </c>
      <c r="C157" s="80">
        <v>28927.68</v>
      </c>
      <c r="D157" s="80">
        <v>28927.7</v>
      </c>
      <c r="E157" s="71">
        <v>100</v>
      </c>
    </row>
    <row r="158" spans="1:5" s="68" customFormat="1" ht="12.6" x14ac:dyDescent="0.2">
      <c r="A158" s="125" t="s">
        <v>76</v>
      </c>
      <c r="B158" s="80">
        <v>3767.83</v>
      </c>
      <c r="C158" s="80">
        <v>3767.83</v>
      </c>
      <c r="D158" s="80">
        <v>3767.85</v>
      </c>
      <c r="E158" s="71">
        <v>100</v>
      </c>
    </row>
    <row r="159" spans="1:5" s="68" customFormat="1" ht="12.6" x14ac:dyDescent="0.2">
      <c r="A159" s="126" t="s">
        <v>96</v>
      </c>
      <c r="B159" s="74"/>
      <c r="C159" s="74"/>
      <c r="D159" s="73">
        <v>3767.85</v>
      </c>
      <c r="E159" s="76"/>
    </row>
    <row r="160" spans="1:5" s="68" customFormat="1" ht="12.6" x14ac:dyDescent="0.2">
      <c r="A160" s="125" t="s">
        <v>116</v>
      </c>
      <c r="B160" s="80">
        <v>18693.21</v>
      </c>
      <c r="C160" s="80">
        <v>18693.21</v>
      </c>
      <c r="D160" s="80">
        <v>18693.21</v>
      </c>
      <c r="E160" s="71">
        <v>100</v>
      </c>
    </row>
    <row r="161" spans="1:5" s="68" customFormat="1" ht="12.6" x14ac:dyDescent="0.2">
      <c r="A161" s="126" t="s">
        <v>120</v>
      </c>
      <c r="B161" s="74"/>
      <c r="C161" s="74"/>
      <c r="D161" s="73">
        <v>18693.21</v>
      </c>
      <c r="E161" s="76"/>
    </row>
    <row r="162" spans="1:5" s="68" customFormat="1" ht="12.6" x14ac:dyDescent="0.2">
      <c r="A162" s="125" t="s">
        <v>123</v>
      </c>
      <c r="B162" s="80">
        <v>6466.64</v>
      </c>
      <c r="C162" s="80">
        <v>6466.64</v>
      </c>
      <c r="D162" s="80">
        <v>6466.64</v>
      </c>
      <c r="E162" s="71">
        <v>100</v>
      </c>
    </row>
    <row r="163" spans="1:5" s="68" customFormat="1" ht="12.6" x14ac:dyDescent="0.2">
      <c r="A163" s="126" t="s">
        <v>125</v>
      </c>
      <c r="B163" s="74"/>
      <c r="C163" s="74"/>
      <c r="D163" s="73">
        <v>6466.64</v>
      </c>
      <c r="E163" s="76"/>
    </row>
    <row r="164" spans="1:5" s="68" customFormat="1" ht="25.2" x14ac:dyDescent="0.2">
      <c r="A164" s="127" t="s">
        <v>175</v>
      </c>
      <c r="B164" s="128">
        <v>187064.61</v>
      </c>
      <c r="C164" s="128">
        <v>187064.61</v>
      </c>
      <c r="D164" s="128">
        <v>96587.32</v>
      </c>
      <c r="E164" s="129">
        <v>51.63</v>
      </c>
    </row>
    <row r="165" spans="1:5" s="68" customFormat="1" ht="12.6" x14ac:dyDescent="0.2">
      <c r="A165" s="120" t="s">
        <v>153</v>
      </c>
      <c r="B165" s="80">
        <v>30000</v>
      </c>
      <c r="C165" s="80">
        <v>30000</v>
      </c>
      <c r="D165" s="91"/>
      <c r="E165" s="121"/>
    </row>
    <row r="166" spans="1:5" s="68" customFormat="1" ht="12.6" x14ac:dyDescent="0.2">
      <c r="A166" s="125" t="s">
        <v>76</v>
      </c>
      <c r="B166" s="80">
        <v>30000</v>
      </c>
      <c r="C166" s="80">
        <v>30000</v>
      </c>
      <c r="D166" s="91"/>
      <c r="E166" s="121"/>
    </row>
    <row r="167" spans="1:5" s="68" customFormat="1" ht="12.6" x14ac:dyDescent="0.2">
      <c r="A167" s="120" t="s">
        <v>162</v>
      </c>
      <c r="B167" s="80">
        <v>22203.03</v>
      </c>
      <c r="C167" s="80">
        <v>22203.03</v>
      </c>
      <c r="D167" s="80">
        <v>14509.35</v>
      </c>
      <c r="E167" s="71">
        <v>65.349999999999994</v>
      </c>
    </row>
    <row r="168" spans="1:5" s="68" customFormat="1" ht="12.6" x14ac:dyDescent="0.2">
      <c r="A168" s="125" t="s">
        <v>68</v>
      </c>
      <c r="B168" s="80">
        <v>10542.47</v>
      </c>
      <c r="C168" s="80">
        <v>10542.47</v>
      </c>
      <c r="D168" s="80">
        <v>10585.15</v>
      </c>
      <c r="E168" s="71">
        <v>100.4</v>
      </c>
    </row>
    <row r="169" spans="1:5" s="68" customFormat="1" ht="12.6" x14ac:dyDescent="0.2">
      <c r="A169" s="126" t="s">
        <v>70</v>
      </c>
      <c r="B169" s="74"/>
      <c r="C169" s="74"/>
      <c r="D169" s="73">
        <v>8930.9599999999991</v>
      </c>
      <c r="E169" s="76"/>
    </row>
    <row r="170" spans="1:5" s="68" customFormat="1" ht="12.6" x14ac:dyDescent="0.2">
      <c r="A170" s="126" t="s">
        <v>72</v>
      </c>
      <c r="B170" s="74"/>
      <c r="C170" s="74"/>
      <c r="D170" s="75">
        <v>153.59</v>
      </c>
      <c r="E170" s="76"/>
    </row>
    <row r="171" spans="1:5" s="68" customFormat="1" ht="12.6" x14ac:dyDescent="0.2">
      <c r="A171" s="126" t="s">
        <v>74</v>
      </c>
      <c r="B171" s="74"/>
      <c r="C171" s="74"/>
      <c r="D171" s="73">
        <v>1500.6</v>
      </c>
      <c r="E171" s="76"/>
    </row>
    <row r="172" spans="1:5" s="68" customFormat="1" ht="12.6" x14ac:dyDescent="0.2">
      <c r="A172" s="125" t="s">
        <v>76</v>
      </c>
      <c r="B172" s="80">
        <v>11660.56</v>
      </c>
      <c r="C172" s="80">
        <v>11660.56</v>
      </c>
      <c r="D172" s="80">
        <v>3924.2</v>
      </c>
      <c r="E172" s="71">
        <v>33.65</v>
      </c>
    </row>
    <row r="173" spans="1:5" s="68" customFormat="1" ht="12.6" x14ac:dyDescent="0.2">
      <c r="A173" s="126" t="s">
        <v>78</v>
      </c>
      <c r="B173" s="74"/>
      <c r="C173" s="74"/>
      <c r="D173" s="73">
        <v>2518.98</v>
      </c>
      <c r="E173" s="76"/>
    </row>
    <row r="174" spans="1:5" s="68" customFormat="1" ht="12.6" x14ac:dyDescent="0.2">
      <c r="A174" s="126" t="s">
        <v>80</v>
      </c>
      <c r="B174" s="74"/>
      <c r="C174" s="74"/>
      <c r="D174" s="73">
        <v>1125.3599999999999</v>
      </c>
      <c r="E174" s="76"/>
    </row>
    <row r="175" spans="1:5" s="68" customFormat="1" ht="12.6" x14ac:dyDescent="0.2">
      <c r="A175" s="126" t="s">
        <v>81</v>
      </c>
      <c r="B175" s="74"/>
      <c r="C175" s="74"/>
      <c r="D175" s="75">
        <v>31.44</v>
      </c>
      <c r="E175" s="76"/>
    </row>
    <row r="176" spans="1:5" s="68" customFormat="1" ht="12.6" x14ac:dyDescent="0.2">
      <c r="A176" s="126" t="s">
        <v>84</v>
      </c>
      <c r="B176" s="74"/>
      <c r="C176" s="74"/>
      <c r="D176" s="75">
        <v>45.94</v>
      </c>
      <c r="E176" s="76"/>
    </row>
    <row r="177" spans="1:5" s="68" customFormat="1" ht="12.6" x14ac:dyDescent="0.2">
      <c r="A177" s="126" t="s">
        <v>90</v>
      </c>
      <c r="B177" s="74"/>
      <c r="C177" s="74"/>
      <c r="D177" s="75">
        <v>15.36</v>
      </c>
      <c r="E177" s="76"/>
    </row>
    <row r="178" spans="1:5" s="68" customFormat="1" ht="12.6" x14ac:dyDescent="0.2">
      <c r="A178" s="126" t="s">
        <v>98</v>
      </c>
      <c r="B178" s="74"/>
      <c r="C178" s="74"/>
      <c r="D178" s="75">
        <v>187.12</v>
      </c>
      <c r="E178" s="76"/>
    </row>
    <row r="179" spans="1:5" s="68" customFormat="1" ht="25.2" x14ac:dyDescent="0.2">
      <c r="A179" s="120" t="s">
        <v>163</v>
      </c>
      <c r="B179" s="80">
        <v>125817.14</v>
      </c>
      <c r="C179" s="80">
        <v>125817.14</v>
      </c>
      <c r="D179" s="80">
        <v>82077.97</v>
      </c>
      <c r="E179" s="71">
        <v>65.239999999999995</v>
      </c>
    </row>
    <row r="180" spans="1:5" s="68" customFormat="1" ht="12.6" x14ac:dyDescent="0.2">
      <c r="A180" s="125" t="s">
        <v>68</v>
      </c>
      <c r="B180" s="80">
        <v>59740.68</v>
      </c>
      <c r="C180" s="80">
        <v>59740.68</v>
      </c>
      <c r="D180" s="80">
        <v>59802.39</v>
      </c>
      <c r="E180" s="71">
        <v>100.1</v>
      </c>
    </row>
    <row r="181" spans="1:5" s="68" customFormat="1" ht="12.6" x14ac:dyDescent="0.2">
      <c r="A181" s="126" t="s">
        <v>70</v>
      </c>
      <c r="B181" s="74"/>
      <c r="C181" s="74"/>
      <c r="D181" s="73">
        <v>50608.71</v>
      </c>
      <c r="E181" s="76"/>
    </row>
    <row r="182" spans="1:5" s="68" customFormat="1" ht="12.6" x14ac:dyDescent="0.2">
      <c r="A182" s="126" t="s">
        <v>72</v>
      </c>
      <c r="B182" s="74"/>
      <c r="C182" s="74"/>
      <c r="D182" s="75">
        <v>870.31</v>
      </c>
      <c r="E182" s="76"/>
    </row>
    <row r="183" spans="1:5" s="68" customFormat="1" ht="12.6" x14ac:dyDescent="0.2">
      <c r="A183" s="126" t="s">
        <v>74</v>
      </c>
      <c r="B183" s="74"/>
      <c r="C183" s="74"/>
      <c r="D183" s="73">
        <v>8323.3700000000008</v>
      </c>
      <c r="E183" s="76"/>
    </row>
    <row r="184" spans="1:5" s="68" customFormat="1" ht="12.6" x14ac:dyDescent="0.2">
      <c r="A184" s="125" t="s">
        <v>76</v>
      </c>
      <c r="B184" s="80">
        <v>66076.460000000006</v>
      </c>
      <c r="C184" s="80">
        <v>66076.460000000006</v>
      </c>
      <c r="D184" s="80">
        <v>22275.58</v>
      </c>
      <c r="E184" s="71">
        <v>33.71</v>
      </c>
    </row>
    <row r="185" spans="1:5" s="68" customFormat="1" ht="12.6" x14ac:dyDescent="0.2">
      <c r="A185" s="126" t="s">
        <v>78</v>
      </c>
      <c r="B185" s="74"/>
      <c r="C185" s="74"/>
      <c r="D185" s="73">
        <v>14312.84</v>
      </c>
      <c r="E185" s="76"/>
    </row>
    <row r="186" spans="1:5" s="68" customFormat="1" ht="12.6" x14ac:dyDescent="0.2">
      <c r="A186" s="126" t="s">
        <v>80</v>
      </c>
      <c r="B186" s="74"/>
      <c r="C186" s="74"/>
      <c r="D186" s="73">
        <v>6377.04</v>
      </c>
      <c r="E186" s="76"/>
    </row>
    <row r="187" spans="1:5" s="68" customFormat="1" ht="12.6" x14ac:dyDescent="0.2">
      <c r="A187" s="126" t="s">
        <v>81</v>
      </c>
      <c r="B187" s="74"/>
      <c r="C187" s="74"/>
      <c r="D187" s="75">
        <v>178.1</v>
      </c>
      <c r="E187" s="76"/>
    </row>
    <row r="188" spans="1:5" s="68" customFormat="1" ht="12.6" x14ac:dyDescent="0.2">
      <c r="A188" s="126" t="s">
        <v>84</v>
      </c>
      <c r="B188" s="74"/>
      <c r="C188" s="74"/>
      <c r="D188" s="75">
        <v>260.24</v>
      </c>
      <c r="E188" s="76"/>
    </row>
    <row r="189" spans="1:5" s="68" customFormat="1" ht="12.6" x14ac:dyDescent="0.2">
      <c r="A189" s="126" t="s">
        <v>90</v>
      </c>
      <c r="B189" s="74"/>
      <c r="C189" s="74"/>
      <c r="D189" s="75">
        <v>87.04</v>
      </c>
      <c r="E189" s="76"/>
    </row>
    <row r="190" spans="1:5" s="68" customFormat="1" ht="12.6" x14ac:dyDescent="0.2">
      <c r="A190" s="126" t="s">
        <v>98</v>
      </c>
      <c r="B190" s="74"/>
      <c r="C190" s="74"/>
      <c r="D190" s="73">
        <v>1060.32</v>
      </c>
      <c r="E190" s="76"/>
    </row>
    <row r="191" spans="1:5" s="68" customFormat="1" ht="12.6" x14ac:dyDescent="0.2">
      <c r="A191" s="120" t="s">
        <v>164</v>
      </c>
      <c r="B191" s="80">
        <v>1356.67</v>
      </c>
      <c r="C191" s="80">
        <v>1356.67</v>
      </c>
      <c r="D191" s="91"/>
      <c r="E191" s="121"/>
    </row>
    <row r="192" spans="1:5" s="68" customFormat="1" ht="12.6" x14ac:dyDescent="0.2">
      <c r="A192" s="125" t="s">
        <v>76</v>
      </c>
      <c r="B192" s="80">
        <v>1356.67</v>
      </c>
      <c r="C192" s="80">
        <v>1356.67</v>
      </c>
      <c r="D192" s="91"/>
      <c r="E192" s="121"/>
    </row>
    <row r="193" spans="1:5" s="68" customFormat="1" ht="25.2" x14ac:dyDescent="0.2">
      <c r="A193" s="120" t="s">
        <v>165</v>
      </c>
      <c r="B193" s="80">
        <v>7687.77</v>
      </c>
      <c r="C193" s="80">
        <v>7687.77</v>
      </c>
      <c r="D193" s="91"/>
      <c r="E193" s="121"/>
    </row>
    <row r="194" spans="1:5" s="68" customFormat="1" ht="12.6" x14ac:dyDescent="0.2">
      <c r="A194" s="125" t="s">
        <v>76</v>
      </c>
      <c r="B194" s="80">
        <v>7687.77</v>
      </c>
      <c r="C194" s="80">
        <v>7687.77</v>
      </c>
      <c r="D194" s="91"/>
      <c r="E194" s="121"/>
    </row>
    <row r="195" spans="1:5" s="63" customFormat="1" ht="12.6" x14ac:dyDescent="0.2">
      <c r="A195" s="122" t="s">
        <v>176</v>
      </c>
      <c r="B195" s="130">
        <v>670</v>
      </c>
      <c r="C195" s="130">
        <v>670</v>
      </c>
      <c r="D195" s="130">
        <v>670</v>
      </c>
      <c r="E195" s="124">
        <v>100</v>
      </c>
    </row>
    <row r="196" spans="1:5" s="68" customFormat="1" ht="12.6" x14ac:dyDescent="0.2">
      <c r="A196" s="120" t="s">
        <v>152</v>
      </c>
      <c r="B196" s="79">
        <v>670</v>
      </c>
      <c r="C196" s="79">
        <v>670</v>
      </c>
      <c r="D196" s="79">
        <v>670</v>
      </c>
      <c r="E196" s="71">
        <v>100</v>
      </c>
    </row>
    <row r="197" spans="1:5" s="68" customFormat="1" ht="12.6" x14ac:dyDescent="0.2">
      <c r="A197" s="125" t="s">
        <v>76</v>
      </c>
      <c r="B197" s="79">
        <v>670</v>
      </c>
      <c r="C197" s="79">
        <v>670</v>
      </c>
      <c r="D197" s="79">
        <v>670</v>
      </c>
      <c r="E197" s="71">
        <v>100</v>
      </c>
    </row>
    <row r="198" spans="1:5" s="68" customFormat="1" ht="12.6" x14ac:dyDescent="0.2">
      <c r="A198" s="126" t="s">
        <v>83</v>
      </c>
      <c r="B198" s="74"/>
      <c r="C198" s="74"/>
      <c r="D198" s="75">
        <v>670</v>
      </c>
      <c r="E198" s="76"/>
    </row>
    <row r="199" spans="1:5" s="63" customFormat="1" ht="25.2" x14ac:dyDescent="0.2">
      <c r="A199" s="122" t="s">
        <v>177</v>
      </c>
      <c r="B199" s="130">
        <v>737.55</v>
      </c>
      <c r="C199" s="130">
        <v>737.55</v>
      </c>
      <c r="D199" s="130">
        <v>737.55</v>
      </c>
      <c r="E199" s="124">
        <v>100</v>
      </c>
    </row>
    <row r="200" spans="1:5" s="68" customFormat="1" ht="12.6" x14ac:dyDescent="0.2">
      <c r="A200" s="120" t="s">
        <v>162</v>
      </c>
      <c r="B200" s="79">
        <v>737.55</v>
      </c>
      <c r="C200" s="79">
        <v>737.55</v>
      </c>
      <c r="D200" s="79">
        <v>737.55</v>
      </c>
      <c r="E200" s="71">
        <v>100</v>
      </c>
    </row>
    <row r="201" spans="1:5" s="68" customFormat="1" ht="12.6" x14ac:dyDescent="0.2">
      <c r="A201" s="125" t="s">
        <v>112</v>
      </c>
      <c r="B201" s="79">
        <v>737.55</v>
      </c>
      <c r="C201" s="79">
        <v>737.55</v>
      </c>
      <c r="D201" s="79">
        <v>737.55</v>
      </c>
      <c r="E201" s="71">
        <v>100</v>
      </c>
    </row>
    <row r="202" spans="1:5" s="68" customFormat="1" ht="12.6" x14ac:dyDescent="0.2">
      <c r="A202" s="126" t="s">
        <v>114</v>
      </c>
      <c r="B202" s="74"/>
      <c r="C202" s="74"/>
      <c r="D202" s="75">
        <v>737.55</v>
      </c>
      <c r="E202" s="76"/>
    </row>
    <row r="203" spans="1:5" s="68" customFormat="1" ht="25.2" x14ac:dyDescent="0.2">
      <c r="A203" s="78" t="s">
        <v>178</v>
      </c>
      <c r="B203" s="80">
        <v>6789.72</v>
      </c>
      <c r="C203" s="80">
        <v>6789.72</v>
      </c>
      <c r="D203" s="80">
        <v>5300.51</v>
      </c>
      <c r="E203" s="71">
        <v>78.069999999999993</v>
      </c>
    </row>
    <row r="204" spans="1:5" s="68" customFormat="1" ht="12.6" x14ac:dyDescent="0.2">
      <c r="A204" s="127" t="s">
        <v>179</v>
      </c>
      <c r="B204" s="128">
        <v>6789.72</v>
      </c>
      <c r="C204" s="128">
        <v>6789.72</v>
      </c>
      <c r="D204" s="128">
        <v>5300.51</v>
      </c>
      <c r="E204" s="129">
        <v>78.069999999999993</v>
      </c>
    </row>
    <row r="205" spans="1:5" s="68" customFormat="1" ht="12.6" x14ac:dyDescent="0.2">
      <c r="A205" s="120" t="s">
        <v>155</v>
      </c>
      <c r="B205" s="80">
        <v>2968.81</v>
      </c>
      <c r="C205" s="80">
        <v>2968.81</v>
      </c>
      <c r="D205" s="80">
        <v>1660.56</v>
      </c>
      <c r="E205" s="71">
        <v>55.93</v>
      </c>
    </row>
    <row r="206" spans="1:5" s="68" customFormat="1" ht="12.6" x14ac:dyDescent="0.2">
      <c r="A206" s="125" t="s">
        <v>116</v>
      </c>
      <c r="B206" s="80">
        <v>2968.81</v>
      </c>
      <c r="C206" s="80">
        <v>2968.81</v>
      </c>
      <c r="D206" s="80">
        <v>1660.56</v>
      </c>
      <c r="E206" s="71">
        <v>55.93</v>
      </c>
    </row>
    <row r="207" spans="1:5" s="68" customFormat="1" ht="12.6" x14ac:dyDescent="0.2">
      <c r="A207" s="126" t="s">
        <v>118</v>
      </c>
      <c r="B207" s="74"/>
      <c r="C207" s="74"/>
      <c r="D207" s="73">
        <v>1270.1500000000001</v>
      </c>
      <c r="E207" s="76"/>
    </row>
    <row r="208" spans="1:5" s="68" customFormat="1" ht="12.6" x14ac:dyDescent="0.2">
      <c r="A208" s="126" t="s">
        <v>120</v>
      </c>
      <c r="B208" s="74"/>
      <c r="C208" s="74"/>
      <c r="D208" s="75">
        <v>316.86</v>
      </c>
      <c r="E208" s="76"/>
    </row>
    <row r="209" spans="1:5" s="68" customFormat="1" ht="12.6" x14ac:dyDescent="0.2">
      <c r="A209" s="126" t="s">
        <v>122</v>
      </c>
      <c r="B209" s="74"/>
      <c r="C209" s="74"/>
      <c r="D209" s="75">
        <v>73.55</v>
      </c>
      <c r="E209" s="76"/>
    </row>
    <row r="210" spans="1:5" s="68" customFormat="1" ht="12.6" x14ac:dyDescent="0.2">
      <c r="A210" s="120" t="s">
        <v>158</v>
      </c>
      <c r="B210" s="79">
        <v>618.49</v>
      </c>
      <c r="C210" s="79">
        <v>618.49</v>
      </c>
      <c r="D210" s="79">
        <v>618.49</v>
      </c>
      <c r="E210" s="71">
        <v>100</v>
      </c>
    </row>
    <row r="211" spans="1:5" s="68" customFormat="1" ht="12.6" x14ac:dyDescent="0.2">
      <c r="A211" s="125" t="s">
        <v>116</v>
      </c>
      <c r="B211" s="79">
        <v>618.49</v>
      </c>
      <c r="C211" s="79">
        <v>618.49</v>
      </c>
      <c r="D211" s="79">
        <v>618.49</v>
      </c>
      <c r="E211" s="71">
        <v>100</v>
      </c>
    </row>
    <row r="212" spans="1:5" s="68" customFormat="1" ht="12.6" x14ac:dyDescent="0.2">
      <c r="A212" s="126" t="s">
        <v>118</v>
      </c>
      <c r="B212" s="74"/>
      <c r="C212" s="74"/>
      <c r="D212" s="75">
        <v>618.49</v>
      </c>
      <c r="E212" s="76"/>
    </row>
    <row r="213" spans="1:5" s="68" customFormat="1" ht="12.6" x14ac:dyDescent="0.2">
      <c r="A213" s="120" t="s">
        <v>162</v>
      </c>
      <c r="B213" s="79">
        <v>663.61</v>
      </c>
      <c r="C213" s="79">
        <v>663.61</v>
      </c>
      <c r="D213" s="79">
        <v>575.53</v>
      </c>
      <c r="E213" s="71">
        <v>86.73</v>
      </c>
    </row>
    <row r="214" spans="1:5" s="68" customFormat="1" ht="12.6" x14ac:dyDescent="0.2">
      <c r="A214" s="125" t="s">
        <v>116</v>
      </c>
      <c r="B214" s="79">
        <v>663.61</v>
      </c>
      <c r="C214" s="79">
        <v>663.61</v>
      </c>
      <c r="D214" s="79">
        <v>575.53</v>
      </c>
      <c r="E214" s="71">
        <v>86.73</v>
      </c>
    </row>
    <row r="215" spans="1:5" s="68" customFormat="1" ht="12.6" x14ac:dyDescent="0.2">
      <c r="A215" s="126" t="s">
        <v>122</v>
      </c>
      <c r="B215" s="74"/>
      <c r="C215" s="74"/>
      <c r="D215" s="75">
        <v>575.53</v>
      </c>
      <c r="E215" s="76"/>
    </row>
    <row r="216" spans="1:5" s="68" customFormat="1" ht="12.6" x14ac:dyDescent="0.2">
      <c r="A216" s="120" t="s">
        <v>166</v>
      </c>
      <c r="B216" s="79">
        <v>597.23</v>
      </c>
      <c r="C216" s="79">
        <v>597.23</v>
      </c>
      <c r="D216" s="79">
        <v>504.35</v>
      </c>
      <c r="E216" s="71">
        <v>84.45</v>
      </c>
    </row>
    <row r="217" spans="1:5" s="68" customFormat="1" ht="12.6" x14ac:dyDescent="0.2">
      <c r="A217" s="125" t="s">
        <v>116</v>
      </c>
      <c r="B217" s="79">
        <v>597.23</v>
      </c>
      <c r="C217" s="79">
        <v>597.23</v>
      </c>
      <c r="D217" s="79">
        <v>504.35</v>
      </c>
      <c r="E217" s="71">
        <v>84.45</v>
      </c>
    </row>
    <row r="218" spans="1:5" s="68" customFormat="1" ht="12.6" x14ac:dyDescent="0.2">
      <c r="A218" s="126" t="s">
        <v>118</v>
      </c>
      <c r="B218" s="74"/>
      <c r="C218" s="74"/>
      <c r="D218" s="75">
        <v>504.35</v>
      </c>
      <c r="E218" s="76"/>
    </row>
    <row r="219" spans="1:5" s="68" customFormat="1" ht="12.6" x14ac:dyDescent="0.2">
      <c r="A219" s="120" t="s">
        <v>167</v>
      </c>
      <c r="B219" s="80">
        <v>1941.58</v>
      </c>
      <c r="C219" s="80">
        <v>1941.58</v>
      </c>
      <c r="D219" s="80">
        <v>1941.58</v>
      </c>
      <c r="E219" s="71">
        <v>100</v>
      </c>
    </row>
    <row r="220" spans="1:5" s="68" customFormat="1" ht="12.6" x14ac:dyDescent="0.2">
      <c r="A220" s="125" t="s">
        <v>116</v>
      </c>
      <c r="B220" s="80">
        <v>1941.58</v>
      </c>
      <c r="C220" s="80">
        <v>1941.58</v>
      </c>
      <c r="D220" s="80">
        <v>1941.58</v>
      </c>
      <c r="E220" s="71">
        <v>100</v>
      </c>
    </row>
    <row r="221" spans="1:5" s="68" customFormat="1" ht="12.6" x14ac:dyDescent="0.2">
      <c r="A221" s="126" t="s">
        <v>118</v>
      </c>
      <c r="B221" s="74"/>
      <c r="C221" s="74"/>
      <c r="D221" s="73">
        <v>1541.58</v>
      </c>
      <c r="E221" s="76"/>
    </row>
    <row r="222" spans="1:5" s="68" customFormat="1" ht="13.2" thickBot="1" x14ac:dyDescent="0.25">
      <c r="A222" s="131" t="s">
        <v>120</v>
      </c>
      <c r="B222" s="95"/>
      <c r="C222" s="95"/>
      <c r="D222" s="96">
        <v>400</v>
      </c>
      <c r="E222" s="97"/>
    </row>
  </sheetData>
  <mergeCells count="1">
    <mergeCell ref="A1:E1"/>
  </mergeCells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0BD23-A5B4-4D70-BF4E-4B027B3D226F}">
  <sheetPr>
    <pageSetUpPr fitToPage="1"/>
  </sheetPr>
  <dimension ref="A1:H5"/>
  <sheetViews>
    <sheetView workbookViewId="0">
      <selection activeCell="B8" sqref="B8"/>
    </sheetView>
  </sheetViews>
  <sheetFormatPr defaultRowHeight="14.4" x14ac:dyDescent="0.3"/>
  <cols>
    <col min="1" max="1" width="4.77734375" bestFit="1" customWidth="1"/>
    <col min="2" max="2" width="18.44140625" customWidth="1"/>
    <col min="3" max="3" width="13.21875" bestFit="1" customWidth="1"/>
    <col min="4" max="4" width="29.88671875" customWidth="1"/>
    <col min="5" max="5" width="14.21875" customWidth="1"/>
    <col min="6" max="6" width="30.109375" customWidth="1"/>
    <col min="7" max="7" width="11.5546875" customWidth="1"/>
    <col min="8" max="8" width="17.109375" customWidth="1"/>
  </cols>
  <sheetData>
    <row r="1" spans="1:8" ht="85.2" customHeight="1" x14ac:dyDescent="0.3">
      <c r="A1" s="155" t="s">
        <v>195</v>
      </c>
      <c r="B1" s="155"/>
      <c r="C1" s="155"/>
      <c r="D1" s="155"/>
      <c r="E1" s="155"/>
      <c r="F1" s="155"/>
      <c r="G1" s="155"/>
      <c r="H1" s="155"/>
    </row>
    <row r="2" spans="1:8" ht="16.2" x14ac:dyDescent="0.3">
      <c r="A2" s="132"/>
      <c r="B2" s="132"/>
      <c r="C2" s="133"/>
      <c r="D2" s="133"/>
      <c r="E2" s="133"/>
      <c r="F2" s="133"/>
      <c r="G2" s="133"/>
      <c r="H2" s="133"/>
    </row>
    <row r="3" spans="1:8" ht="16.2" x14ac:dyDescent="0.3">
      <c r="A3" s="134"/>
      <c r="B3" s="134"/>
      <c r="C3" s="156"/>
      <c r="D3" s="156"/>
      <c r="E3" s="135"/>
      <c r="F3" s="135"/>
      <c r="G3" s="135"/>
      <c r="H3" s="135"/>
    </row>
    <row r="4" spans="1:8" ht="83.4" customHeight="1" x14ac:dyDescent="0.3">
      <c r="A4" s="136" t="s">
        <v>181</v>
      </c>
      <c r="B4" s="136" t="s">
        <v>182</v>
      </c>
      <c r="C4" s="136" t="s">
        <v>183</v>
      </c>
      <c r="D4" s="137" t="s">
        <v>184</v>
      </c>
      <c r="E4" s="136" t="s">
        <v>185</v>
      </c>
      <c r="F4" s="136" t="s">
        <v>186</v>
      </c>
      <c r="G4" s="136" t="s">
        <v>187</v>
      </c>
      <c r="H4" s="136" t="s">
        <v>188</v>
      </c>
    </row>
    <row r="5" spans="1:8" ht="34.950000000000003" customHeight="1" x14ac:dyDescent="0.3">
      <c r="A5" s="138" t="s">
        <v>189</v>
      </c>
      <c r="B5" s="139" t="s">
        <v>190</v>
      </c>
      <c r="C5" s="140" t="s">
        <v>191</v>
      </c>
      <c r="D5" s="139" t="s">
        <v>192</v>
      </c>
      <c r="E5" s="141">
        <v>3907.58</v>
      </c>
      <c r="F5" s="141">
        <v>7815.16</v>
      </c>
      <c r="G5" s="138" t="s">
        <v>193</v>
      </c>
      <c r="H5" s="138" t="s">
        <v>194</v>
      </c>
    </row>
  </sheetData>
  <mergeCells count="2">
    <mergeCell ref="A1:H1"/>
    <mergeCell ref="C3:D3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 OPĆEG DIJELA</vt:lpstr>
      <vt:lpstr>EKONOMSKA KLASIFIKACIJA</vt:lpstr>
      <vt:lpstr>PO IZVORIMA</vt:lpstr>
      <vt:lpstr>FUNKCIJSKA KLASIFIKACIJA</vt:lpstr>
      <vt:lpstr>PROGRAMSKA KLASIFIKACIJA</vt:lpstr>
      <vt:lpstr>POSEBNI IZVJEŠTAJ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2024-03-28T11:52:16Z</cp:lastPrinted>
  <dcterms:created xsi:type="dcterms:W3CDTF">2024-03-28T10:31:33Z</dcterms:created>
  <dcterms:modified xsi:type="dcterms:W3CDTF">2024-03-28T12:42:45Z</dcterms:modified>
</cp:coreProperties>
</file>